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R:\SPPAG\Interno\ORDINÁRIO\RELATÓRIO DE PAGAMENTOS MENSAIS - SITE PRODAM\05 - MAIO\"/>
    </mc:Choice>
  </mc:AlternateContent>
  <xr:revisionPtr revIDLastSave="0" documentId="13_ncr:1_{76ED0BDE-E233-4D6C-BD47-EA61915A7EE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ARÇO" sheetId="1" r:id="rId1"/>
  </sheets>
  <definedNames>
    <definedName name="_xlnm._FilterDatabase" localSheetId="0" hidden="1">MARÇO!$A$13:$AD$181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6" i="1" l="1"/>
  <c r="W60" i="1" l="1"/>
  <c r="W64" i="1"/>
  <c r="W184" i="1" l="1"/>
  <c r="H9" i="1" s="1"/>
  <c r="W76" i="1" l="1"/>
  <c r="W82" i="1"/>
  <c r="H6" i="1" l="1"/>
  <c r="H7" i="1"/>
  <c r="H8" i="1"/>
  <c r="H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Ronne dos Santos Souza</author>
  </authors>
  <commentList>
    <comment ref="W6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Ronne dos Santos Souza:</t>
        </r>
        <r>
          <rPr>
            <sz val="9"/>
            <color indexed="81"/>
            <rFont val="Segoe UI"/>
            <family val="2"/>
          </rPr>
          <t xml:space="preserve">
Pago a MAIOR, R$ 2.345,63, no dia 20/05/2026.
  R$ 7.602,45
-R$ 2.345,63
 R$ 5.256,82</t>
        </r>
      </text>
    </comment>
  </commentList>
</comments>
</file>

<file path=xl/sharedStrings.xml><?xml version="1.0" encoding="utf-8"?>
<sst xmlns="http://schemas.openxmlformats.org/spreadsheetml/2006/main" count="667" uniqueCount="451">
  <si>
    <t>ISSQN RETENÇÃO</t>
  </si>
  <si>
    <t>SECRETARIA MUNICIPAL DE FINANÇAS (SEMEF)</t>
  </si>
  <si>
    <t>04.312.658/0001-90</t>
  </si>
  <si>
    <t>ISSQN PRÓPRIO</t>
  </si>
  <si>
    <t>TAXAS ADMINSITRATIVAS</t>
  </si>
  <si>
    <t xml:space="preserve">ICMS-MERCADORIA NACIONAL  </t>
  </si>
  <si>
    <t>SECRETARIA ESTADUAL DA FAZENDA (SEFAZ)</t>
  </si>
  <si>
    <t>04.312.377/0001-37</t>
  </si>
  <si>
    <t>TAXA POR SERVICO EM DOCUMENTO ELETRONICO- EXTEMPORANEO</t>
  </si>
  <si>
    <t>RECEITA FEDERAL DO BRASIL</t>
  </si>
  <si>
    <t>NB000000000001</t>
  </si>
  <si>
    <t>2063 IRRF - TRIBUT EXCLUSIVA S/REM INDIRETA</t>
  </si>
  <si>
    <t>TAXA DE EXPEDIENTE</t>
  </si>
  <si>
    <t>INSTITUTO MUNICIPAL DE MOBILIDADE URBANA - IMMU</t>
  </si>
  <si>
    <t>33.681.104/0001-68</t>
  </si>
  <si>
    <t>AGÊNCIA NACIONAL DE TELECOMUNICAÇÕES - ANATEL</t>
  </si>
  <si>
    <t>07.388.289/0001-07</t>
  </si>
  <si>
    <t>PROCESSO</t>
  </si>
  <si>
    <t xml:space="preserve">VALOR </t>
  </si>
  <si>
    <t>OBJETO</t>
  </si>
  <si>
    <t>ÓRGÃO</t>
  </si>
  <si>
    <t>CNPJ</t>
  </si>
  <si>
    <t>ENCARGOS</t>
  </si>
  <si>
    <t>MATERIAL DE CONSTRUÇÃO CIVIL</t>
  </si>
  <si>
    <t>TABITTA E PINHEIRO MATERIAIS DE CONSTRUCAO LTDA</t>
  </si>
  <si>
    <t>07.406.083/0001-62</t>
  </si>
  <si>
    <t>MATERIAL ELETRICO</t>
  </si>
  <si>
    <t>SV INSTALAÇÕES LTDA</t>
  </si>
  <si>
    <t>84.089.358/0002-03</t>
  </si>
  <si>
    <t>SUPERMERCADOS DB LTDA</t>
  </si>
  <si>
    <t>22.991.939/0004-40</t>
  </si>
  <si>
    <t>MATERIAL DE EXPEDIENTE</t>
  </si>
  <si>
    <t>05.437.959/0001-02</t>
  </si>
  <si>
    <t xml:space="preserve">NEGOBOM PADARIA E CONFEITARIA </t>
  </si>
  <si>
    <t>63.643.191/0001-20</t>
  </si>
  <si>
    <t>L. C. B. VIEIRA LTDA</t>
  </si>
  <si>
    <t>49.275.863/0001-60</t>
  </si>
  <si>
    <t>SERVIÇO DE LAVAGEM DE VEÍCULOS PRODAM</t>
  </si>
  <si>
    <t>JEFERSON VIANA DA SILVA LTDA</t>
  </si>
  <si>
    <t>21.402.975/0001-16</t>
  </si>
  <si>
    <t>H.F.R. ALBUQUERQUE &amp; CIA LTDA</t>
  </si>
  <si>
    <t>34.561.795/0001-29</t>
  </si>
  <si>
    <t>COSTA E BIGNAMI LTDA</t>
  </si>
  <si>
    <t>05.033.037/0001-30</t>
  </si>
  <si>
    <t xml:space="preserve">FORNECEDOR </t>
  </si>
  <si>
    <t>COMPRAS E DEMAIS SERVIÇOS SEM CONTRATO</t>
  </si>
  <si>
    <t>CONSUMO DE AGUA</t>
  </si>
  <si>
    <t>MANAUS AMBIENTAL S/A</t>
  </si>
  <si>
    <t>03.264.927/0001-27</t>
  </si>
  <si>
    <t>CONSUMO DE ENERGIA</t>
  </si>
  <si>
    <t>02.341.467/0001-20</t>
  </si>
  <si>
    <t>VALOR</t>
  </si>
  <si>
    <t>SERVIÇO DE CONSUMO</t>
  </si>
  <si>
    <t>PRESTAÇÃO DE SERVIÇO DE RÁDIO TÁX</t>
  </si>
  <si>
    <t>TOCANTINS INTERMEDIACAO E SERVICO DE RADIO TAXI LTDA</t>
  </si>
  <si>
    <t>15.820.681/0001-01</t>
  </si>
  <si>
    <t>SERVIÇOS DE MANUTENÇÃO DE GRUPO GERADORES</t>
  </si>
  <si>
    <t>STEMAC S.A
GRUPOS GERADORES EM RECUPERAÇÃO JUDICIAL</t>
  </si>
  <si>
    <t>92.753.268.0016-07</t>
  </si>
  <si>
    <t xml:space="preserve"> ASSESSORIA E CONSULTORIA JURIDICA TRABALHISTA E PREVIDENCIÁRIA</t>
  </si>
  <si>
    <t>ROBERTO CESAR DINIZ CABREIRA SOCIEDADE INDIVIDUAL DE ADVOCACIA</t>
  </si>
  <si>
    <t>29.099.089/0001-77</t>
  </si>
  <si>
    <t>SERVIÇOS DE NATUREZA CONTÍNUA DE CONSERVAÇÃO, LIMPEZA E MANUTENÇÃO PREDIAL</t>
  </si>
  <si>
    <t>PRESTA SERVIÇOS TÉCNICOS EIRELI</t>
  </si>
  <si>
    <t>10.446.523/0001-10</t>
  </si>
  <si>
    <t>PRESTAÇÃO DE SERVIÇOS DE MENSAGEIRO MOTORIZADO</t>
  </si>
  <si>
    <t>PORFÍRIO BRANDÃO DAS
CHAGAS 09975136249</t>
  </si>
  <si>
    <t>23.431.816/0001-75</t>
  </si>
  <si>
    <t>CONSULTORIA E ASSESSORIA CONTÁBIL, FISCAL, DE CUSTOS E ORÇAMENTÁRIA</t>
  </si>
  <si>
    <t>M M GONCALVES CONSULTORIA EMPRESARIAL LTDA</t>
  </si>
  <si>
    <t>17.328.187/0001-50</t>
  </si>
  <si>
    <t>SERVIÇO DE CARTÃO ALIMENTAÇÃO</t>
  </si>
  <si>
    <t>PERSONAL NET TECNOLOGIA DE INFORMACAO LTDA</t>
  </si>
  <si>
    <t>09.687.900/0002-04</t>
  </si>
  <si>
    <t>PROGRAMA DE APRENDIZAGEM</t>
  </si>
  <si>
    <t>INSPETORIA SALESIANA MISSIONARIA DA AMAZÔNIA PRO MENOR DOM BOSCO</t>
  </si>
  <si>
    <t>04.373.163/0081-55</t>
  </si>
  <si>
    <t>SERVIÇO DE PUBLICAÇÃO DE MATÉRIAS  NO DIÁRIO OFICIAL DO ESTADO</t>
  </si>
  <si>
    <t>IMPRENSA OFICIAL DO ESTADO DO AMAZONAS - IO</t>
  </si>
  <si>
    <t>04.164.794/0001-80</t>
  </si>
  <si>
    <t>MANUTENÇÃO PREVENTIVA E CORRETIVA DE APARELHOS DE AR-CONDICIONADO</t>
  </si>
  <si>
    <t>IGM2 METROLOGIA E MANUTENÇÃO LTDA</t>
  </si>
  <si>
    <t>24.982.785/0001-03</t>
  </si>
  <si>
    <t>SERVIÇOS DE PORTARIA, COM FORNECIMENTO DE MÃO-DE-OBRA</t>
  </si>
  <si>
    <t>HIGILIMP SERVIÇOS EIRELI</t>
  </si>
  <si>
    <t>05.281.484/0001-08</t>
  </si>
  <si>
    <t>SERVIÇO DE CONTROLE DE PRAGAS</t>
  </si>
  <si>
    <t>EMOPS CONTROLE AMBIENTAL LTDA</t>
  </si>
  <si>
    <t>08.014.539/0001-01</t>
  </si>
  <si>
    <t>SISTEMA INTEGRADO E INFORMATIZADO DE SEGURANCA PUBLICA</t>
  </si>
  <si>
    <t>E-GRAPHIC DESINGN ELETRONICO LTDA</t>
  </si>
  <si>
    <t>03.971.547/0001-22</t>
  </si>
  <si>
    <t>SERVIÇOS DE TELEFONIA MÓVELE DE COMUNICAÇÃO DE DADOS (INTERNET)</t>
  </si>
  <si>
    <t>CLARO S/A.</t>
  </si>
  <si>
    <t>40.432.544/0001-47</t>
  </si>
  <si>
    <t xml:space="preserve">CLARO TV+ E NET VITUA, (SEDECTI) </t>
  </si>
  <si>
    <t xml:space="preserve">REDE ÚNICA DE VOZ - PAS 039-LD VIPLINE </t>
  </si>
  <si>
    <t>CLARO NET VIRTUA</t>
  </si>
  <si>
    <t>PALNO DE ASSISTÊNCIA MÉDICA</t>
  </si>
  <si>
    <t>CENTRAL NACIONAL UNIMED – COOPERATIVA CENTRAL</t>
  </si>
  <si>
    <t>02.812.468/0001-06</t>
  </si>
  <si>
    <t>PLANO DE ASSISITENCIA ODONTOLÓGICO OU SEGURO ODONTOLÓGICO</t>
  </si>
  <si>
    <t>CARE PLUS ODONTOLOGIA ASSISTENCIAL LTDA</t>
  </si>
  <si>
    <t>00.856.424/0001-52</t>
  </si>
  <si>
    <t>ASSOCIACAO COMERCIAL DO AMAZONAS</t>
  </si>
  <si>
    <t>04.020.707/0001-10</t>
  </si>
  <si>
    <t>SERVIÇO DE VIGILÂNCIA ARMADA E SEGURANÇA FÍSICA E PATRIMONIAL</t>
  </si>
  <si>
    <t>AMAZON SECURITY LTDA</t>
  </si>
  <si>
    <t>04.718.633/0001-90</t>
  </si>
  <si>
    <t>LOCAÇÃO DE VAGAS DE ESTACIONAMENTO</t>
  </si>
  <si>
    <t>A. A. M. MAKAREM</t>
  </si>
  <si>
    <t>10.366.699/0001-61</t>
  </si>
  <si>
    <t>VALOR PAGO</t>
  </si>
  <si>
    <t xml:space="preserve"> CONTRATOS</t>
  </si>
  <si>
    <t>TOTAL</t>
  </si>
  <si>
    <t>TOTAL DE DESPESA COM ENCARGOS</t>
  </si>
  <si>
    <t>TOTAL DE DESPESA COM COMPRAS E SERVIÇOS SEM CONTRATO</t>
  </si>
  <si>
    <t>TOTAL DE DESPESA COM SERVIÇOS DE CONSUMO</t>
  </si>
  <si>
    <t>TOTAL DE DESEPSA COIM CONTRATOS</t>
  </si>
  <si>
    <t>RELATÓRIO DE PAGAMENTOS MENSAIS</t>
  </si>
  <si>
    <t>GERÊNCIA FINANCEIRA - GEFIN</t>
  </si>
  <si>
    <t xml:space="preserve">PROCESSAMENTO DE DADOS DO AMAZONAS S.A - PRODAM </t>
  </si>
  <si>
    <t>25.165.749/0001-10</t>
  </si>
  <si>
    <t>NEO CONSULTORIA DE ADMIN. DE BENEFICIOS LTDA</t>
  </si>
  <si>
    <t>SERVIÇO DE FORNECIMENTO DE COMBUSTÍVEL</t>
  </si>
  <si>
    <t>62.807.599/0007-12</t>
  </si>
  <si>
    <t>LAURENTI LTDA</t>
  </si>
  <si>
    <t>MANUTENCAO DE ENVELOPADORA</t>
  </si>
  <si>
    <t>34.460.760/0001-01</t>
  </si>
  <si>
    <t>IRONFENCE INTELIGENCIA ARTIFICIAL S.A.</t>
  </si>
  <si>
    <t>CONTRATACAO DE SOLUCAO DE SOFTWARE - SIST. INTERGADO SSP/AM</t>
  </si>
  <si>
    <t>18.422.603/0001-47</t>
  </si>
  <si>
    <t>LOGIC PRO SERV. DE TEC. DA INFORMACAO LTDA</t>
  </si>
  <si>
    <t>FORNECIMENTO DE SOFTWARE PARA ATENDIMENTO DE SISTEMA INTEGRADO SSP-AM</t>
  </si>
  <si>
    <t>82.743.287/0039-87</t>
  </si>
  <si>
    <t>SCHNEIDER ELETRIC IT BRASIL</t>
  </si>
  <si>
    <t xml:space="preserve"> MANUTENÇÃO PREVENTIVA, PREDITIVA E CORRETIVA DE NOBREAKS </t>
  </si>
  <si>
    <t>TAXA DE VERIFICAÇÃO DE FUNCIONAMENTO</t>
  </si>
  <si>
    <t>01.05.016503.000883/2026-79</t>
  </si>
  <si>
    <t>01.657.387/0001-21</t>
  </si>
  <si>
    <t>AMAZONAS COPIADORAS</t>
  </si>
  <si>
    <t>SERVIÇO DE LOCAÇÃO DE MAQUINA IMPRESSORA</t>
  </si>
  <si>
    <t>00.944.911/0001-77</t>
  </si>
  <si>
    <t>ACTUS-ASSESSORIA E CONSULTORIA DE SAUDE OCUPACIONAL E
MEIO AMBIENTE LTDA</t>
  </si>
  <si>
    <t xml:space="preserve">SERVIÇOS  EM ENGENHARIA DE SEGURANÇA E EM MEDICINA DO TRABALHO </t>
  </si>
  <si>
    <t>42.521.088/0001-37</t>
  </si>
  <si>
    <t>INSTITUTO NACIONAL DA PROPRIEDADE INDUSTRIAL</t>
  </si>
  <si>
    <t>REGISTRO DE PATENTE</t>
  </si>
  <si>
    <t>22.805.436/0001-90</t>
  </si>
  <si>
    <t>METRO IMPORTAÇÃO DE ARTIGOS ELETRONICOS LTDA</t>
  </si>
  <si>
    <t>05.492.370/0001-07</t>
  </si>
  <si>
    <t>NORTE BRASIL NETWORK TELECOMUNICAÇÕES LTDA (ALFA TELECOM)</t>
  </si>
  <si>
    <t>SERVIÇO DE FORNECIMENTO DE INTERNET DE ALTA VELOCIDADE</t>
  </si>
  <si>
    <t>41.952.350/0001-35</t>
  </si>
  <si>
    <t>TAM SUPORTE E MANUTENCAO EM INFORMATICA LTDA</t>
  </si>
  <si>
    <t xml:space="preserve"> SUPORTE AO SISTEMA DE GESTÃO EMPRESARIAL INTEGRADO</t>
  </si>
  <si>
    <t>MEMO Nº 007/2026-SPPAG/PRODAM</t>
  </si>
  <si>
    <t>04.561.791/0001-80</t>
  </si>
  <si>
    <t>EMPRESA JORNAL DO COMERCIO LTDA</t>
  </si>
  <si>
    <t>01.671.187/0001-18.</t>
  </si>
  <si>
    <t>TRIBUNAL REGIONAL DO TRABALHO DA 11° REGIÃO</t>
  </si>
  <si>
    <t>GUIA DE RECOLHIMENTO JUDICIAL</t>
  </si>
  <si>
    <t>SERVIÇOS BUSINESS SECURITY E INTERNET VIA EMBRATEL</t>
  </si>
  <si>
    <t>46.590.168/0001-03</t>
  </si>
  <si>
    <t>MAIS FRIOS COMERCIO DE FRIOS LTDA</t>
  </si>
  <si>
    <t>53.113.791/0001-22</t>
  </si>
  <si>
    <t>TOTVS S/A</t>
  </si>
  <si>
    <t>LICENCIAMENTO DE PROGRAMA DE SOFTWARE</t>
  </si>
  <si>
    <t>00.603.139/0001-20</t>
  </si>
  <si>
    <t>STILLE TECNOLOGIA E INOVAÇAO LTDA. EPP</t>
  </si>
  <si>
    <t>MEMO Nº 004/2026-SPPAG/PRODAM</t>
  </si>
  <si>
    <t>SUPORTE AO SISTEMA DE GESTÃO EMPRESARIAL INTEGRADO</t>
  </si>
  <si>
    <t>09.554.279/0001-20</t>
  </si>
  <si>
    <t>MEMO Nº 051/2026-SPSES/PRODAM</t>
  </si>
  <si>
    <t>GOOGLE CLOUD</t>
  </si>
  <si>
    <t>MEMO Nº 008/2026-DVEND/PRODAM</t>
  </si>
  <si>
    <t>MERCANTIL NOVA ERA LTDA</t>
  </si>
  <si>
    <t>PEÇA PARA MANUTENÇÃO DE MAQUINA</t>
  </si>
  <si>
    <t>72.681.520/0004-61</t>
  </si>
  <si>
    <t>VS DATA COMERCIO &amp; DISTRIBUICAO LTDA</t>
  </si>
  <si>
    <t>SERVIÇO DE BANCO DE DADOS ORACLE EXADATA</t>
  </si>
  <si>
    <t>MEMO Nº 008/2026-SPPAG/PRODAM</t>
  </si>
  <si>
    <t>R P V DA AMAZONIA LTDA</t>
  </si>
  <si>
    <t>MATERIAIS GRÁFICOS</t>
  </si>
  <si>
    <t>CURSOR  USAGE MID MAR CURSOR.COM</t>
  </si>
  <si>
    <t>JET BRAINS AMERICAS</t>
  </si>
  <si>
    <t>CURSOR, AI POWERED IDE CURSOR.COM</t>
  </si>
  <si>
    <t>ANTHROPIC: CLAUDE TEAM  ANTHROPIC.COM</t>
  </si>
  <si>
    <t>08.453.462/0001-76</t>
  </si>
  <si>
    <t>ACRC BOLOS E SALGADOS LTDA</t>
  </si>
  <si>
    <t>LANCHES</t>
  </si>
  <si>
    <t>ALIMENTAÇÃO</t>
  </si>
  <si>
    <t>FERRAMENTA DE DESENVOLVIMENTO DE SOFTWARE</t>
  </si>
  <si>
    <t>01.05.016503.001520/2026-50</t>
  </si>
  <si>
    <t>01.05.016503.001233/2026-40</t>
  </si>
  <si>
    <t>01.05.016503.001591/2026-53</t>
  </si>
  <si>
    <t>01.05.016503.001509/2026-90</t>
  </si>
  <si>
    <t>01.05.016503.001575/2026-60</t>
  </si>
  <si>
    <t>01.05.016503.001513/2026-59</t>
  </si>
  <si>
    <t>01.05.016503.001511/2026-60</t>
  </si>
  <si>
    <t>01.05.016503.001512/2026-04</t>
  </si>
  <si>
    <t>MEMO Nº 009/2026-GERHU/PRODAM</t>
  </si>
  <si>
    <t>01.05.016503.001429/2026-35</t>
  </si>
  <si>
    <t>20-658-903/0001-71</t>
  </si>
  <si>
    <t>LACUNA SOFTWARE LTDA - EPP</t>
  </si>
  <si>
    <t xml:space="preserve">ASSINATURA E VALIDAÇÃO DE CERTIFICADOS DIGITAIS </t>
  </si>
  <si>
    <t>01.05.016503.001431/2026-04</t>
  </si>
  <si>
    <t>01.05.016503.001299/2026-30</t>
  </si>
  <si>
    <t> 01.05.016503.001419/2026-08</t>
  </si>
  <si>
    <t>11.036.346/0001-66</t>
  </si>
  <si>
    <t>A C DUARTE DE CASTRO EPP</t>
  </si>
  <si>
    <t>ACESSORIOS DE TI</t>
  </si>
  <si>
    <t>01.05.016503.001619/2026-52</t>
  </si>
  <si>
    <t>938.971.032-49</t>
  </si>
  <si>
    <t>MAGAIVER LIMA DOS SANTOS</t>
  </si>
  <si>
    <t>MEMO Nº 054/2026-SPSES/PRODAM</t>
  </si>
  <si>
    <t>SERVIÇO DE ENTRETENIMENTO</t>
  </si>
  <si>
    <t>85.240.869/0001-66</t>
  </si>
  <si>
    <t>ILHA SERVICE TECNOLOGIA E SERVICOS LTDA</t>
  </si>
  <si>
    <t>SERVIÇOS TERCEIRIZADOS COM DEDICAÇÃO EXCLUSIVA DE MÃO DE OBRA.</t>
  </si>
  <si>
    <t>01.05.016503.001160/2026-97</t>
  </si>
  <si>
    <t>13.319.293/0001-16</t>
  </si>
  <si>
    <t>PLOTECON IMPRESSAO E SERVIÇOS GRAFICOS LTDA</t>
  </si>
  <si>
    <t>SERVIÇOS GRÁFICOS</t>
  </si>
  <si>
    <t>01.05.016503.001052/2026-14</t>
  </si>
  <si>
    <t>ENERGY DO BRASIL LTDA</t>
  </si>
  <si>
    <t>MEMO Nº 031/2026-DVEND/PRODAM</t>
  </si>
  <si>
    <t>19.877.285/0002-52</t>
  </si>
  <si>
    <t>LANLINK SOLUCOES E COMERCIALIZACAO EM INF. S/A</t>
  </si>
  <si>
    <t>FORNECIMENTO DE PACOTE OFFICE</t>
  </si>
  <si>
    <t>01.05.016503.000331/2026-60</t>
  </si>
  <si>
    <t>01.05.016503.001208/2026-67</t>
  </si>
  <si>
    <t>01.05.016503.001338/2026-08</t>
  </si>
  <si>
    <t>01.05.016503.001272/2026-48</t>
  </si>
  <si>
    <t>01.05.016503.001557/2026-89</t>
  </si>
  <si>
    <t>01.05.016503.001541/2026-76</t>
  </si>
  <si>
    <t xml:space="preserve">01.05.016503.001511/2026-60
</t>
  </si>
  <si>
    <t xml:space="preserve">01.05.016503.001617/2026-63
</t>
  </si>
  <si>
    <t>01.05.016503.001661/2026-73</t>
  </si>
  <si>
    <t>01.05.016503.000491/2026-00</t>
  </si>
  <si>
    <t>01.05.016503.001531/2026-30</t>
  </si>
  <si>
    <t>01.05.016503.001585/2026-04</t>
  </si>
  <si>
    <t>01.05.016503.001683/2026-33</t>
  </si>
  <si>
    <t>FUST E FUNTEL</t>
  </si>
  <si>
    <t>01.05.016503.001685/2026-22</t>
  </si>
  <si>
    <t>01.05.016503.001721/2026-58</t>
  </si>
  <si>
    <t>01.05.016503.001720/2026-03</t>
  </si>
  <si>
    <t>04.231.205/0001-39</t>
  </si>
  <si>
    <t>JUNTA COMERCIAL DO ESTADO DO AMAZONAS JUCEA</t>
  </si>
  <si>
    <t>TAXAS JUCEA</t>
  </si>
  <si>
    <t>01.05.016503.001887/2026-74</t>
  </si>
  <si>
    <t>EMPRESA BRASILEIRA DE CORREIOS E TELEGRAFOS</t>
  </si>
  <si>
    <t>SERVIÇOS POSTAIS</t>
  </si>
  <si>
    <t>MEMO Nº 029/2026-SPTEL/PRODAM</t>
  </si>
  <si>
    <t>01.05.016503.001544/2026-00</t>
  </si>
  <si>
    <t>12.993.874/0001-76</t>
  </si>
  <si>
    <t>SERVIÇOS DE NATUREZA TÉCNICA</t>
  </si>
  <si>
    <t>01.05.016503.001705/2026-65</t>
  </si>
  <si>
    <t>TAYAM CASTILHO SANTANA</t>
  </si>
  <si>
    <t>01.05.016503.001250/2026-88</t>
  </si>
  <si>
    <t>01.05.016503.001430/2026-60</t>
  </si>
  <si>
    <t>01.05.016503.001698/2026-00</t>
  </si>
  <si>
    <t>01.05.016503.001603/2026-40</t>
  </si>
  <si>
    <t>01.05.016503.001424/2026-02</t>
  </si>
  <si>
    <t>01.05.016503.001744/2026-62</t>
  </si>
  <si>
    <t>01.05.016503.001315/2026-95</t>
  </si>
  <si>
    <t>01.05.016503.001319/2026-73</t>
  </si>
  <si>
    <t>01.05.016503.001386/2026-98</t>
  </si>
  <si>
    <t>26.855.539/0001-16</t>
  </si>
  <si>
    <t>EXCELENCIA EDUCACAO E ENSINO LTDA</t>
  </si>
  <si>
    <t>INSCRIÇÃO EM SEMINÁRIO</t>
  </si>
  <si>
    <t>01.05.016503.001377/2026-05</t>
  </si>
  <si>
    <t>01.05.016503.001641/2026-00 </t>
  </si>
  <si>
    <t>35.898.517/0001-24</t>
  </si>
  <si>
    <t>CONTEGO CONSULTORIA LTDA</t>
  </si>
  <si>
    <t>PLATAFORMA PARA AUXILIAR NA SUSTENTACAO (LGPD)</t>
  </si>
  <si>
    <t>01.05.016503.001611/2026-96</t>
  </si>
  <si>
    <t>01.05.016503.001435/2026-92</t>
  </si>
  <si>
    <t>RECOLHIMENTO IRRF - FOLHA DE PAGAMENTO (0561) - ABRIL/2026</t>
  </si>
  <si>
    <t>RECOLHIMENTO INSS - FOLHA DE PAGAMENTO (1082) - ABRIL/2026</t>
  </si>
  <si>
    <t>RECOLHIMENTO CPRB (2985) - PATRONAL - ABRIL/2026</t>
  </si>
  <si>
    <t>RECOLHIMENTO CSLL (5987) - ABRIL/2026</t>
  </si>
  <si>
    <t>RECOLHIMENTO PCC (5952) - ABRIL/2026</t>
  </si>
  <si>
    <t>RECOLHIMENTO IRRF (1708) - TERCEIROS - ABRIL/2026</t>
  </si>
  <si>
    <t>RECOLHIMENTO IRRF (3280) - UNIMED - ABRIL/2026</t>
  </si>
  <si>
    <t>RECOLHIMENTO INSS TERCEIRO (1162) - ABRIL/2026</t>
  </si>
  <si>
    <t>MEMO Nº 061/2026-SPFOP/PRODAM</t>
  </si>
  <si>
    <t>01.05.016503.001751/2026-64</t>
  </si>
  <si>
    <t>01.05.016503.001793/2026-03</t>
  </si>
  <si>
    <t>RECOLHIMENTO PIS/PASEP CUMULATIVO (8109), ABRIL/2026</t>
  </si>
  <si>
    <t>RECOLHIMENTO COFINS CUMULATIVO (2172), ABRIL/2026</t>
  </si>
  <si>
    <t>54.343.414/0001-42</t>
  </si>
  <si>
    <t>SGOELLNER CONSULTORIA LTDA</t>
  </si>
  <si>
    <t>SERVIÇO DE AUDITORIA</t>
  </si>
  <si>
    <t>01.05.016503.001444/2026-83</t>
  </si>
  <si>
    <t>AMBAR ENERGIA - AM</t>
  </si>
  <si>
    <t>01.05.016503.001634/2026-09</t>
  </si>
  <si>
    <t>01.05.016503.001616/2026-19</t>
  </si>
  <si>
    <t>01.05.016503.001755/2026-42</t>
  </si>
  <si>
    <t>28.749.124/0001-93</t>
  </si>
  <si>
    <t>SUPORTE SOLUCOES EM TECNOLOGIA LTDA</t>
  </si>
  <si>
    <t>SERVIÇO DE TREINAMENTO DE FUNCIONÁRIOS</t>
  </si>
  <si>
    <t>01.05.016503.001446/2026-72</t>
  </si>
  <si>
    <t>MEMO Nº 036/2026-SPAOP/PRODAM</t>
  </si>
  <si>
    <t>61.573.796/0001-66</t>
  </si>
  <si>
    <t>ALLIANZ SEGUROS S/A</t>
  </si>
  <si>
    <t>SEGURO VEICULAR</t>
  </si>
  <si>
    <t>MEMO Nº 035/2026-SPAOP/PRODAM</t>
  </si>
  <si>
    <t>16.994.652/0001-29</t>
  </si>
  <si>
    <t>KAELY CERTIFICADORA DIGITAL LTDA</t>
  </si>
  <si>
    <t>MEMO Nº 002/2026-GABIN/PRODAM</t>
  </si>
  <si>
    <t>01.05.016503.001671/2026-09</t>
  </si>
  <si>
    <t>EMISSAO DE CERTIFICADO DIGITAL E-CNPJ. A1.</t>
  </si>
  <si>
    <t>01.05.016503.001731/2026-93</t>
  </si>
  <si>
    <t>01.05.016503.001642/2026-47</t>
  </si>
  <si>
    <t>01.05.016503.001643/2026-91</t>
  </si>
  <si>
    <t>01.05.016503.000789/2026-10</t>
  </si>
  <si>
    <t>44.816.449/0001-06</t>
  </si>
  <si>
    <t>G DE J TORRES BENIGNO (MYTHUS SOLUTIONS)</t>
  </si>
  <si>
    <t>SERVIÇOS DE SUSTENTAÇÃO, SOB DEMANDA, COM TRANSFERENCIA DE CONHECIMENTO, EM AMBIENTE ADABAS/NATURAL</t>
  </si>
  <si>
    <t>01.05.016503.000874/2026-88</t>
  </si>
  <si>
    <t>01.05.016503.001702/2026-21</t>
  </si>
  <si>
    <t>34.028.316/5255-08</t>
  </si>
  <si>
    <t>05.506.560/0001-36</t>
  </si>
  <si>
    <t>NIC.BR - NUCLEO DE INFORMACAO E COORDENACAO</t>
  </si>
  <si>
    <t>MEMO Nº 036/2026-DEPTS/PRODAM </t>
  </si>
  <si>
    <t>REGISTRO DE DOMINIO EM REDE MUNDIAL DE COMPUTADORES</t>
  </si>
  <si>
    <t>MEMO Nº 017/2026-DPMKT/PRODAM</t>
  </si>
  <si>
    <t>22.873.140/0001-07</t>
  </si>
  <si>
    <t>DGTECH INFORMATICA LTDA</t>
  </si>
  <si>
    <t>SERVIÇO DE ASSISTENCIA TECNICA</t>
  </si>
  <si>
    <t>MEMO Nº 021/2026-DSUSA/PRODAM</t>
  </si>
  <si>
    <t>01.05.016503.001797/2026-83</t>
  </si>
  <si>
    <t>01.05.016503.001766/2026-22</t>
  </si>
  <si>
    <t>01.05.016503.001783/2026-60</t>
  </si>
  <si>
    <t>01.05.016503.001626/2026-54</t>
  </si>
  <si>
    <t>01.05.016503.001861/2026-26</t>
  </si>
  <si>
    <t>59.916.395/0001-10</t>
  </si>
  <si>
    <t>KLADANN INFORMATICA</t>
  </si>
  <si>
    <t>MANUTENÇÃO CORRETIVA DE EQUIPAMENTO IBM</t>
  </si>
  <si>
    <t>01.05.016503.000223/2026-98</t>
  </si>
  <si>
    <t>01.05.016503.001715/2026-09</t>
  </si>
  <si>
    <t>01.05.016503.001699/2026-46</t>
  </si>
  <si>
    <t>01.05.016503.001252/2026-77</t>
  </si>
  <si>
    <t>01.05.016503.001249/2026-53</t>
  </si>
  <si>
    <t>01.05.016503.001521/2026-03</t>
  </si>
  <si>
    <t>28.196.889/0001-43</t>
  </si>
  <si>
    <t xml:space="preserve">BRASILSEG </t>
  </si>
  <si>
    <t>SEGURO DE VIDA EM GRUPO</t>
  </si>
  <si>
    <t>01.05.016503.001679/2026-75</t>
  </si>
  <si>
    <t>01.05.016503.001680/2026-08</t>
  </si>
  <si>
    <t>01.05.016503.001681/2026-44</t>
  </si>
  <si>
    <t>01.05.016503.001682/2026-99</t>
  </si>
  <si>
    <t>01.05.016503.001759/2026-20</t>
  </si>
  <si>
    <t>01.05.016503.000875/2026-22</t>
  </si>
  <si>
    <t>01.05.016503.001382/2026-00</t>
  </si>
  <si>
    <t>01.05.016503.001383/2026-54</t>
  </si>
  <si>
    <t xml:space="preserve">	MEMO Nº 010/2026-SPPAG/PRODAM</t>
  </si>
  <si>
    <t>01.05.016503.001559/2026-78</t>
  </si>
  <si>
    <t>01.05.016503.001644/2026-36</t>
  </si>
  <si>
    <t>01.05.016503.001595/2026-31</t>
  </si>
  <si>
    <t>01.05.016503.001933/2026-35</t>
  </si>
  <si>
    <t>01.05.016503.001965/2026-30</t>
  </si>
  <si>
    <t>01.05.016503.001684/2026-88</t>
  </si>
  <si>
    <t xml:space="preserve"> 25.012.398/0001-07</t>
  </si>
  <si>
    <t>18.392.875/0001-41</t>
  </si>
  <si>
    <t>RODRIGO CORREIA ALVES</t>
  </si>
  <si>
    <t>01.05.016503.001317/2026-84</t>
  </si>
  <si>
    <t>MEMO Nº 049/2026-SPSES/PRODAM</t>
  </si>
  <si>
    <t>TAPAJOS COMERCIO DE MEDICAMENTOS LTDA</t>
  </si>
  <si>
    <t>84.521.053/0026-04</t>
  </si>
  <si>
    <t>MATERIAL DE PRIMEIROS SOCORROS</t>
  </si>
  <si>
    <t>MEMO Nº 052/2026-SPSES/PRODAM</t>
  </si>
  <si>
    <t>CASA DAS TINTAS DISTRIBUIDORA DO NORTE LTDA</t>
  </si>
  <si>
    <t>04.338.273/0001-00</t>
  </si>
  <si>
    <t>MATERIAL DE PINTURA</t>
  </si>
  <si>
    <t>24.276.833/0133-98</t>
  </si>
  <si>
    <t>NATURA COMERCIAL LTDA.</t>
  </si>
  <si>
    <t>AQUISIÇÃO DE BRINDES</t>
  </si>
  <si>
    <t>00.732.344/0001-95</t>
  </si>
  <si>
    <t>VERMONT IMP E EXP LTDA EPP</t>
  </si>
  <si>
    <t>33.200.056/0320-08</t>
  </si>
  <si>
    <t>Lojas Riachuelo S/A</t>
  </si>
  <si>
    <t>01.05.016503.001672/2026-53</t>
  </si>
  <si>
    <t>MEMO Nº 055/2026-SPSES/PRODAM</t>
  </si>
  <si>
    <t>05.427.489/0001-04</t>
  </si>
  <si>
    <t>PANIFICADORA KATIUCIA LTDA</t>
  </si>
  <si>
    <t>OPENAI *CHATGPT SUBSCR OPENAI.COM</t>
  </si>
  <si>
    <t>MEMO Nº 054/2026-SPSES/PRODAM 
01.05.016503.000599/2026-00</t>
  </si>
  <si>
    <t>11.118.506/0001-16</t>
  </si>
  <si>
    <t>EMANX COMERCIO E
SERVICOS DE
TELECOMUNICACO</t>
  </si>
  <si>
    <t>EQUIPAMENTOS DE T.I</t>
  </si>
  <si>
    <t>01.05.016503.001393/2026-90</t>
  </si>
  <si>
    <t>CANVA</t>
  </si>
  <si>
    <t>FERRAMENTA DE DESIGN GRAFICO</t>
  </si>
  <si>
    <t>MEMO Nº 026/2026-SPREP/PRODAM</t>
  </si>
  <si>
    <t>07.519.133/0001-18</t>
  </si>
  <si>
    <t>AMAZON INFORMATICA LTDA</t>
  </si>
  <si>
    <t>ACESSORIOS DE T.I</t>
  </si>
  <si>
    <t>MEMO Nº 017/2026-DSUSA/PRODAM </t>
  </si>
  <si>
    <t>02.887.235/0001-51</t>
  </si>
  <si>
    <t>B A ELETRICA</t>
  </si>
  <si>
    <t>INDUSTRIA E COMERCIO DE METAIS LIFE LTDA</t>
  </si>
  <si>
    <t>40.687.005/0001-59</t>
  </si>
  <si>
    <t>AQUISIÇÃO DE TORNEIRAS</t>
  </si>
  <si>
    <t>1571/2026-82</t>
  </si>
  <si>
    <t xml:space="preserve">01.05.016503.001602/2026-03 </t>
  </si>
  <si>
    <t>01.05.016503.001602/2026-04</t>
  </si>
  <si>
    <t>MEMO 054/2026-SPSES/PRODAM</t>
  </si>
  <si>
    <t>MEMO 056/2026-SPSES/PRODAM</t>
  </si>
  <si>
    <t>01.05.016503.001704/2026-10</t>
  </si>
  <si>
    <t>01.05.016503.001686/2026-77</t>
  </si>
  <si>
    <t>01.05.016503.001638/2026-89</t>
  </si>
  <si>
    <t>13.021.784/0001-86</t>
  </si>
  <si>
    <t>RD GESTÃO E SISTEMA S.A</t>
  </si>
  <si>
    <t>LICENCIAMENTO DE PROGRAMA DE INFORMÁTICA</t>
  </si>
  <si>
    <t>MEMO Nº 002/2024-DPMKT/PRODAM</t>
  </si>
  <si>
    <t>04.407.920/0001-80</t>
  </si>
  <si>
    <t>ALVES LIRA LTDA</t>
  </si>
  <si>
    <t>AQUISIÇÃO DE BANDEIRA DO BRASIL</t>
  </si>
  <si>
    <t>MEMO Nº 031/2026-SPAOP/PRODAM</t>
  </si>
  <si>
    <t>57.143.946/0001-24</t>
  </si>
  <si>
    <t>J D DE SOUZA FILHO - SERVIÇOS DE RESTAURANTES LTDA</t>
  </si>
  <si>
    <t>MEMO Nº 057/2026-SPSES/PRODAM</t>
  </si>
  <si>
    <t>92.660.406/0039-91</t>
  </si>
  <si>
    <t>FRIGELAR COMERCIO E INDUSTRIA LTDA</t>
  </si>
  <si>
    <t>01.05.016503.001613/2026-85</t>
  </si>
  <si>
    <t>MEMO Nº 018/2026-DSUSA/PRODAM </t>
  </si>
  <si>
    <t>MEMO Nº 014/2026-SPDES/PRODAM</t>
  </si>
  <si>
    <t>08.067.289/0002-59</t>
  </si>
  <si>
    <t>Supermercados Juma Ltda ME</t>
  </si>
  <si>
    <t>E G COELHO</t>
  </si>
  <si>
    <t>04.489.452/0001-30</t>
  </si>
  <si>
    <t>SERVIÇO DE CÓPIA DE CHAVE</t>
  </si>
  <si>
    <t>01.05.016503.002058/2026-09</t>
  </si>
  <si>
    <t>Adobe Creative Cloud</t>
  </si>
  <si>
    <t>SERVIÇO DE LICENCIAMENTO DE SOFTWARE</t>
  </si>
  <si>
    <t>MEMO Nº 061/2025-SPREP/PRODAM</t>
  </si>
  <si>
    <t>MEMO Nº 060/2026-SPSES/PRODAM</t>
  </si>
  <si>
    <t>04.240.370/0012-00</t>
  </si>
  <si>
    <t>01.05.016503.002045/2026-30</t>
  </si>
  <si>
    <t>29.685.174/0001-17</t>
  </si>
  <si>
    <t>A E A COMERCIO DE MATERIAIS ELETRICOS</t>
  </si>
  <si>
    <t>AQUISIÇÃO DE LAMPADAS</t>
  </si>
  <si>
    <t>01.05.016503.001540/2026-21</t>
  </si>
  <si>
    <t>MEMO Nº 014/2026-GCONT/PRODAM</t>
  </si>
  <si>
    <t>51.330.783/0001-02</t>
  </si>
  <si>
    <t>V R DOS SANTOS UTILIDADES</t>
  </si>
  <si>
    <t>AQUISIÇÃO DE ROLO DE PAPEL PAREDE</t>
  </si>
  <si>
    <t>MEMO Nº 020/2026-GEAOP/PRODAM</t>
  </si>
  <si>
    <t>Maio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</si>
</sst>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5"/>
      <color rgb="FF000000"/>
      <name val="Verdana"/>
      <family val="2"/>
    </font>
    <font>
      <sz val="10"/>
      <color theme="1" tint="0.2499465926084170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0"/>
      <color theme="1" tint="0.24994659260841701"/>
      <name val="Calibri Light"/>
      <family val="2"/>
      <scheme val="major"/>
    </font>
    <font>
      <b/>
      <sz val="12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7" fillId="0" borderId="1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8" fontId="6" fillId="3" borderId="0" xfId="1" applyNumberFormat="1" applyFont="1" applyFill="1" applyAlignment="1">
      <alignment horizontal="left" vertical="center"/>
    </xf>
    <xf numFmtId="0" fontId="6" fillId="3" borderId="0" xfId="2" applyFont="1" applyFill="1" applyBorder="1" applyAlignment="1">
      <alignment horizontal="left" vertical="center"/>
    </xf>
    <xf numFmtId="8" fontId="8" fillId="3" borderId="0" xfId="1" applyNumberFormat="1" applyFont="1" applyFill="1" applyAlignment="1">
      <alignment horizontal="left" vertical="center"/>
    </xf>
    <xf numFmtId="0" fontId="1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/>
    <xf numFmtId="0" fontId="2" fillId="0" borderId="2" xfId="0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8" fillId="3" borderId="0" xfId="2" applyFont="1" applyFill="1" applyBorder="1" applyAlignment="1">
      <alignment horizontal="left" vertical="center"/>
    </xf>
    <xf numFmtId="8" fontId="8" fillId="3" borderId="0" xfId="1" applyNumberFormat="1" applyFont="1" applyFill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164" fontId="0" fillId="0" borderId="2" xfId="0" applyNumberFormat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 xr:uid="{00000000-0005-0000-0000-000001000000}"/>
    <cellStyle name="Título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84"/>
  <sheetViews>
    <sheetView tabSelected="1" zoomScale="85" zoomScaleNormal="85" workbookViewId="0">
      <selection activeCell="H33" sqref="H33"/>
    </sheetView>
  </sheetViews>
  <sheetFormatPr defaultColWidth="9.42578125" defaultRowHeight="15" x14ac:dyDescent="0.25"/>
  <cols>
    <col min="1" max="3" width="9.5703125" style="1" customWidth="1"/>
    <col min="4" max="4" width="9.5703125" style="2" customWidth="1"/>
    <col min="5" max="22" width="9.5703125" style="1" customWidth="1"/>
    <col min="23" max="23" width="15" style="1" bestFit="1" customWidth="1"/>
    <col min="24" max="37" width="9.5703125" style="1" customWidth="1"/>
    <col min="38" max="47" width="9.42578125" style="1"/>
    <col min="48" max="48" width="9.5703125" style="1" customWidth="1"/>
    <col min="49" max="16384" width="9.42578125" style="1"/>
  </cols>
  <sheetData>
    <row r="1" spans="1:32" ht="18.75" x14ac:dyDescent="0.25">
      <c r="B1" s="26" t="s">
        <v>121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32" ht="18.75" x14ac:dyDescent="0.25">
      <c r="B2" s="26" t="s">
        <v>120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3"/>
    </row>
    <row r="3" spans="1:32" ht="18.75" x14ac:dyDescent="0.25">
      <c r="B3" s="26" t="s">
        <v>119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3"/>
    </row>
    <row r="4" spans="1:32" s="8" customFormat="1" ht="18.75" x14ac:dyDescent="0.25">
      <c r="B4" s="27" t="s">
        <v>450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3"/>
      <c r="AC4" s="1"/>
      <c r="AD4" s="1"/>
      <c r="AE4" s="1"/>
      <c r="AF4" s="1"/>
    </row>
    <row r="5" spans="1:32" s="8" customFormat="1" ht="18.75" x14ac:dyDescent="0.3">
      <c r="B5" s="9"/>
      <c r="C5" s="9"/>
      <c r="D5" s="11"/>
      <c r="E5" s="9"/>
      <c r="F5" s="9"/>
      <c r="G5" s="9"/>
      <c r="H5" s="10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3"/>
      <c r="AC5" s="1"/>
      <c r="AD5" s="1"/>
      <c r="AE5" s="1"/>
      <c r="AF5" s="1"/>
    </row>
    <row r="6" spans="1:32" ht="15.75" x14ac:dyDescent="0.25">
      <c r="A6" s="28" t="s">
        <v>118</v>
      </c>
      <c r="B6" s="28"/>
      <c r="C6" s="28"/>
      <c r="D6" s="28"/>
      <c r="E6" s="28"/>
      <c r="F6" s="28"/>
      <c r="G6" s="28"/>
      <c r="H6" s="29">
        <f>$W$76</f>
        <v>5903277.3199999994</v>
      </c>
      <c r="I6" s="29"/>
      <c r="J6" s="7"/>
      <c r="K6" s="7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32" ht="15.75" x14ac:dyDescent="0.25">
      <c r="A7" s="28" t="s">
        <v>117</v>
      </c>
      <c r="B7" s="28"/>
      <c r="C7" s="28"/>
      <c r="D7" s="28"/>
      <c r="E7" s="28"/>
      <c r="F7" s="28"/>
      <c r="G7" s="28"/>
      <c r="H7" s="29">
        <f>$W$82</f>
        <v>93830.85</v>
      </c>
      <c r="I7" s="29"/>
      <c r="J7" s="7"/>
      <c r="K7" s="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32" ht="15.75" x14ac:dyDescent="0.25">
      <c r="A8" s="28" t="s">
        <v>116</v>
      </c>
      <c r="B8" s="28"/>
      <c r="C8" s="28"/>
      <c r="D8" s="28"/>
      <c r="E8" s="28"/>
      <c r="F8" s="28"/>
      <c r="G8" s="28"/>
      <c r="H8" s="29">
        <f>$W$156</f>
        <v>123563.36</v>
      </c>
      <c r="I8" s="29"/>
      <c r="J8" s="7"/>
      <c r="K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32" ht="15.75" x14ac:dyDescent="0.25">
      <c r="A9" s="28" t="s">
        <v>115</v>
      </c>
      <c r="B9" s="28"/>
      <c r="C9" s="28"/>
      <c r="D9" s="28"/>
      <c r="E9" s="28"/>
      <c r="F9" s="28"/>
      <c r="G9" s="28"/>
      <c r="H9" s="29">
        <f t="shared" ref="H9" si="0">$W$184</f>
        <v>3010639.32</v>
      </c>
      <c r="I9" s="29"/>
      <c r="J9" s="7"/>
      <c r="K9" s="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32" ht="15.75" x14ac:dyDescent="0.25">
      <c r="A10" s="28" t="s">
        <v>114</v>
      </c>
      <c r="B10" s="28"/>
      <c r="C10" s="28"/>
      <c r="D10" s="28"/>
      <c r="E10" s="28"/>
      <c r="F10" s="28"/>
      <c r="G10" s="28"/>
      <c r="H10" s="29">
        <f>SUM(H6:I9)</f>
        <v>9131310.8499999996</v>
      </c>
      <c r="I10" s="29"/>
      <c r="J10" s="7"/>
      <c r="K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32" ht="15.75" x14ac:dyDescent="0.25">
      <c r="A11" s="6"/>
      <c r="B11" s="6"/>
      <c r="C11" s="6"/>
      <c r="D11" s="6"/>
      <c r="E11" s="6"/>
      <c r="F11" s="6"/>
      <c r="G11" s="6"/>
      <c r="H11" s="5"/>
      <c r="I11" s="5"/>
      <c r="J11" s="5"/>
      <c r="K11" s="5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32" ht="15.75" x14ac:dyDescent="0.25">
      <c r="A12" s="30" t="s">
        <v>113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</row>
    <row r="13" spans="1:32" x14ac:dyDescent="0.25">
      <c r="A13" s="32" t="s">
        <v>21</v>
      </c>
      <c r="B13" s="32"/>
      <c r="C13" s="32"/>
      <c r="D13" s="33" t="s">
        <v>44</v>
      </c>
      <c r="E13" s="33"/>
      <c r="F13" s="33"/>
      <c r="G13" s="33"/>
      <c r="H13" s="33"/>
      <c r="I13" s="33"/>
      <c r="J13" s="33"/>
      <c r="K13" s="33"/>
      <c r="L13" s="34" t="s">
        <v>19</v>
      </c>
      <c r="M13" s="34"/>
      <c r="N13" s="34"/>
      <c r="O13" s="34"/>
      <c r="P13" s="34"/>
      <c r="Q13" s="34"/>
      <c r="R13" s="34"/>
      <c r="S13" s="34"/>
      <c r="T13" s="34"/>
      <c r="U13" s="17"/>
      <c r="V13" s="17"/>
      <c r="W13" s="35" t="s">
        <v>112</v>
      </c>
      <c r="X13" s="35"/>
      <c r="Y13" s="32" t="s">
        <v>17</v>
      </c>
      <c r="Z13" s="32"/>
      <c r="AA13" s="32"/>
      <c r="AB13" s="32"/>
    </row>
    <row r="14" spans="1:32" s="3" customFormat="1" x14ac:dyDescent="0.25">
      <c r="A14" s="3" t="s">
        <v>111</v>
      </c>
      <c r="D14" s="20" t="s">
        <v>110</v>
      </c>
      <c r="E14" s="20"/>
      <c r="F14" s="20"/>
      <c r="G14" s="20"/>
      <c r="H14" s="20"/>
      <c r="I14" s="20"/>
      <c r="J14" s="20"/>
      <c r="K14" s="20"/>
      <c r="L14" s="3" t="s">
        <v>109</v>
      </c>
      <c r="W14" s="21">
        <v>12489.16</v>
      </c>
      <c r="X14" s="21"/>
      <c r="Y14" s="3" t="s">
        <v>254</v>
      </c>
    </row>
    <row r="15" spans="1:32" s="3" customFormat="1" x14ac:dyDescent="0.25">
      <c r="A15" s="3" t="s">
        <v>142</v>
      </c>
      <c r="D15" s="20" t="s">
        <v>143</v>
      </c>
      <c r="E15" s="20"/>
      <c r="F15" s="20"/>
      <c r="G15" s="20"/>
      <c r="H15" s="20"/>
      <c r="I15" s="20"/>
      <c r="J15" s="20"/>
      <c r="K15" s="20"/>
      <c r="L15" s="3" t="s">
        <v>144</v>
      </c>
      <c r="W15" s="21">
        <v>13301.21</v>
      </c>
      <c r="X15" s="21"/>
      <c r="Y15" s="3" t="s">
        <v>262</v>
      </c>
    </row>
    <row r="16" spans="1:32" s="3" customFormat="1" x14ac:dyDescent="0.25">
      <c r="A16" s="3" t="s">
        <v>108</v>
      </c>
      <c r="D16" s="20" t="s">
        <v>107</v>
      </c>
      <c r="E16" s="20"/>
      <c r="F16" s="20"/>
      <c r="G16" s="20"/>
      <c r="H16" s="20"/>
      <c r="I16" s="20"/>
      <c r="J16" s="20"/>
      <c r="K16" s="20"/>
      <c r="L16" s="3" t="s">
        <v>106</v>
      </c>
      <c r="W16" s="21">
        <v>12783.3</v>
      </c>
      <c r="X16" s="21"/>
      <c r="Y16" s="3" t="s">
        <v>202</v>
      </c>
    </row>
    <row r="17" spans="1:25" s="3" customFormat="1" x14ac:dyDescent="0.25">
      <c r="A17" s="3" t="s">
        <v>139</v>
      </c>
      <c r="D17" s="20" t="s">
        <v>140</v>
      </c>
      <c r="E17" s="20"/>
      <c r="F17" s="20"/>
      <c r="G17" s="20"/>
      <c r="H17" s="20"/>
      <c r="I17" s="20"/>
      <c r="J17" s="20"/>
      <c r="K17" s="20"/>
      <c r="L17" s="3" t="s">
        <v>141</v>
      </c>
      <c r="W17" s="21">
        <v>13454.89</v>
      </c>
      <c r="X17" s="21"/>
      <c r="Y17" s="3" t="s">
        <v>272</v>
      </c>
    </row>
    <row r="18" spans="1:25" s="3" customFormat="1" x14ac:dyDescent="0.25">
      <c r="A18" s="3" t="s">
        <v>105</v>
      </c>
      <c r="D18" s="20" t="s">
        <v>104</v>
      </c>
      <c r="E18" s="20"/>
      <c r="F18" s="20"/>
      <c r="G18" s="20"/>
      <c r="H18" s="20"/>
      <c r="I18" s="20"/>
      <c r="J18" s="20"/>
      <c r="K18" s="20"/>
      <c r="L18" s="3" t="s">
        <v>104</v>
      </c>
      <c r="W18" s="21">
        <v>270</v>
      </c>
      <c r="X18" s="21"/>
      <c r="Y18" s="3" t="s">
        <v>313</v>
      </c>
    </row>
    <row r="19" spans="1:25" s="3" customFormat="1" x14ac:dyDescent="0.25">
      <c r="A19" s="3" t="s">
        <v>346</v>
      </c>
      <c r="D19" s="20" t="s">
        <v>347</v>
      </c>
      <c r="E19" s="20"/>
      <c r="F19" s="20"/>
      <c r="G19" s="20"/>
      <c r="H19" s="20"/>
      <c r="I19" s="20"/>
      <c r="J19" s="20"/>
      <c r="K19" s="20"/>
      <c r="L19" s="3" t="s">
        <v>348</v>
      </c>
      <c r="W19" s="21">
        <v>2165.4299999999998</v>
      </c>
      <c r="X19" s="21"/>
      <c r="Y19" s="3" t="s">
        <v>349</v>
      </c>
    </row>
    <row r="20" spans="1:25" s="3" customFormat="1" x14ac:dyDescent="0.25">
      <c r="A20" s="3" t="s">
        <v>346</v>
      </c>
      <c r="D20" s="20" t="s">
        <v>347</v>
      </c>
      <c r="E20" s="20"/>
      <c r="F20" s="20"/>
      <c r="G20" s="20"/>
      <c r="H20" s="20"/>
      <c r="I20" s="20"/>
      <c r="J20" s="20"/>
      <c r="K20" s="20"/>
      <c r="L20" s="3" t="s">
        <v>348</v>
      </c>
      <c r="W20" s="21">
        <v>2165.4299999999998</v>
      </c>
      <c r="X20" s="21"/>
      <c r="Y20" s="3" t="s">
        <v>350</v>
      </c>
    </row>
    <row r="21" spans="1:25" s="3" customFormat="1" x14ac:dyDescent="0.25">
      <c r="A21" s="3" t="s">
        <v>346</v>
      </c>
      <c r="D21" s="20" t="s">
        <v>347</v>
      </c>
      <c r="E21" s="20"/>
      <c r="F21" s="20"/>
      <c r="G21" s="20"/>
      <c r="H21" s="20"/>
      <c r="I21" s="20"/>
      <c r="J21" s="20"/>
      <c r="K21" s="20"/>
      <c r="L21" s="3" t="s">
        <v>348</v>
      </c>
      <c r="W21" s="21">
        <v>2165.4299999999998</v>
      </c>
      <c r="X21" s="21"/>
      <c r="Y21" s="3" t="s">
        <v>351</v>
      </c>
    </row>
    <row r="22" spans="1:25" s="3" customFormat="1" x14ac:dyDescent="0.25">
      <c r="A22" s="3" t="s">
        <v>346</v>
      </c>
      <c r="D22" s="20" t="s">
        <v>347</v>
      </c>
      <c r="E22" s="20"/>
      <c r="F22" s="20"/>
      <c r="G22" s="20"/>
      <c r="H22" s="20"/>
      <c r="I22" s="20"/>
      <c r="J22" s="20"/>
      <c r="K22" s="20"/>
      <c r="L22" s="3" t="s">
        <v>348</v>
      </c>
      <c r="W22" s="21">
        <v>2159.92</v>
      </c>
      <c r="X22" s="21"/>
      <c r="Y22" s="3" t="s">
        <v>352</v>
      </c>
    </row>
    <row r="23" spans="1:25" s="3" customFormat="1" x14ac:dyDescent="0.25">
      <c r="A23" s="3" t="s">
        <v>103</v>
      </c>
      <c r="D23" s="20" t="s">
        <v>102</v>
      </c>
      <c r="E23" s="20"/>
      <c r="F23" s="20"/>
      <c r="G23" s="20"/>
      <c r="H23" s="20"/>
      <c r="I23" s="20"/>
      <c r="J23" s="20"/>
      <c r="K23" s="20"/>
      <c r="L23" s="3" t="s">
        <v>101</v>
      </c>
      <c r="W23" s="21">
        <v>2913.28</v>
      </c>
      <c r="X23" s="21"/>
      <c r="Y23" s="3" t="s">
        <v>193</v>
      </c>
    </row>
    <row r="24" spans="1:25" s="3" customFormat="1" x14ac:dyDescent="0.25">
      <c r="A24" s="3" t="s">
        <v>100</v>
      </c>
      <c r="D24" s="20" t="s">
        <v>99</v>
      </c>
      <c r="E24" s="20"/>
      <c r="F24" s="20"/>
      <c r="G24" s="20"/>
      <c r="H24" s="20"/>
      <c r="I24" s="20"/>
      <c r="J24" s="20"/>
      <c r="K24" s="20"/>
      <c r="L24" s="3" t="s">
        <v>98</v>
      </c>
      <c r="W24" s="21">
        <v>677840.18</v>
      </c>
      <c r="X24" s="21"/>
      <c r="Y24" s="3" t="s">
        <v>240</v>
      </c>
    </row>
    <row r="25" spans="1:25" s="3" customFormat="1" x14ac:dyDescent="0.25">
      <c r="A25" s="3" t="s">
        <v>94</v>
      </c>
      <c r="D25" s="20" t="s">
        <v>93</v>
      </c>
      <c r="E25" s="20"/>
      <c r="F25" s="20"/>
      <c r="G25" s="20"/>
      <c r="H25" s="20"/>
      <c r="I25" s="20"/>
      <c r="J25" s="20"/>
      <c r="K25" s="20"/>
      <c r="L25" s="3" t="s">
        <v>97</v>
      </c>
      <c r="W25" s="21">
        <v>158.4</v>
      </c>
      <c r="X25" s="21"/>
      <c r="Y25" s="3" t="s">
        <v>200</v>
      </c>
    </row>
    <row r="26" spans="1:25" s="3" customFormat="1" x14ac:dyDescent="0.25">
      <c r="A26" s="3" t="s">
        <v>94</v>
      </c>
      <c r="D26" s="20" t="s">
        <v>93</v>
      </c>
      <c r="E26" s="20"/>
      <c r="F26" s="20"/>
      <c r="G26" s="20"/>
      <c r="H26" s="20"/>
      <c r="I26" s="20"/>
      <c r="J26" s="20"/>
      <c r="K26" s="20"/>
      <c r="L26" s="3" t="s">
        <v>96</v>
      </c>
      <c r="W26" s="21">
        <v>355.06</v>
      </c>
      <c r="X26" s="21"/>
      <c r="Y26" s="3" t="s">
        <v>196</v>
      </c>
    </row>
    <row r="27" spans="1:25" s="3" customFormat="1" x14ac:dyDescent="0.25">
      <c r="A27" s="3" t="s">
        <v>94</v>
      </c>
      <c r="D27" s="20" t="s">
        <v>93</v>
      </c>
      <c r="E27" s="20"/>
      <c r="F27" s="20"/>
      <c r="G27" s="20"/>
      <c r="H27" s="20"/>
      <c r="I27" s="20"/>
      <c r="J27" s="20"/>
      <c r="K27" s="20"/>
      <c r="L27" s="3" t="s">
        <v>95</v>
      </c>
      <c r="W27" s="21">
        <v>299.89999999999998</v>
      </c>
      <c r="X27" s="21"/>
      <c r="Y27" s="3" t="s">
        <v>198</v>
      </c>
    </row>
    <row r="28" spans="1:25" s="3" customFormat="1" x14ac:dyDescent="0.25">
      <c r="A28" s="3" t="s">
        <v>94</v>
      </c>
      <c r="D28" s="20" t="s">
        <v>93</v>
      </c>
      <c r="E28" s="20"/>
      <c r="F28" s="20"/>
      <c r="G28" s="20"/>
      <c r="H28" s="20"/>
      <c r="I28" s="20"/>
      <c r="J28" s="20"/>
      <c r="K28" s="20"/>
      <c r="L28" s="3" t="s">
        <v>92</v>
      </c>
      <c r="W28" s="21">
        <v>5381.6</v>
      </c>
      <c r="X28" s="21"/>
      <c r="Y28" s="3" t="s">
        <v>199</v>
      </c>
    </row>
    <row r="29" spans="1:25" s="3" customFormat="1" x14ac:dyDescent="0.25">
      <c r="A29" s="3" t="s">
        <v>94</v>
      </c>
      <c r="D29" s="20" t="s">
        <v>93</v>
      </c>
      <c r="E29" s="20"/>
      <c r="F29" s="20"/>
      <c r="G29" s="20"/>
      <c r="H29" s="20"/>
      <c r="I29" s="20"/>
      <c r="J29" s="20"/>
      <c r="K29" s="20"/>
      <c r="L29" s="3" t="s">
        <v>162</v>
      </c>
      <c r="W29" s="21">
        <v>118367.43</v>
      </c>
      <c r="X29" s="21"/>
      <c r="Y29" s="3" t="s">
        <v>357</v>
      </c>
    </row>
    <row r="30" spans="1:25" s="3" customFormat="1" x14ac:dyDescent="0.25">
      <c r="A30" s="3" t="s">
        <v>94</v>
      </c>
      <c r="D30" s="20" t="s">
        <v>93</v>
      </c>
      <c r="E30" s="20"/>
      <c r="F30" s="20"/>
      <c r="G30" s="20"/>
      <c r="H30" s="20"/>
      <c r="I30" s="20"/>
      <c r="J30" s="20"/>
      <c r="K30" s="20"/>
      <c r="L30" s="3" t="s">
        <v>162</v>
      </c>
      <c r="W30" s="21">
        <v>118367.43</v>
      </c>
      <c r="X30" s="21"/>
      <c r="Y30" s="3" t="s">
        <v>357</v>
      </c>
    </row>
    <row r="31" spans="1:25" s="3" customFormat="1" x14ac:dyDescent="0.25">
      <c r="A31" s="3" t="s">
        <v>94</v>
      </c>
      <c r="D31" s="20" t="s">
        <v>93</v>
      </c>
      <c r="E31" s="20"/>
      <c r="F31" s="20"/>
      <c r="G31" s="20"/>
      <c r="H31" s="20"/>
      <c r="I31" s="20"/>
      <c r="J31" s="20"/>
      <c r="K31" s="20"/>
      <c r="L31" s="3" t="s">
        <v>162</v>
      </c>
      <c r="W31" s="21">
        <v>192892.4</v>
      </c>
      <c r="X31" s="21"/>
      <c r="Y31" s="3" t="s">
        <v>335</v>
      </c>
    </row>
    <row r="32" spans="1:25" s="3" customFormat="1" x14ac:dyDescent="0.25">
      <c r="A32" s="3" t="s">
        <v>273</v>
      </c>
      <c r="D32" s="20" t="s">
        <v>274</v>
      </c>
      <c r="E32" s="20"/>
      <c r="F32" s="20"/>
      <c r="G32" s="20"/>
      <c r="H32" s="20"/>
      <c r="I32" s="20"/>
      <c r="J32" s="20"/>
      <c r="K32" s="20"/>
      <c r="L32" s="3" t="s">
        <v>275</v>
      </c>
      <c r="W32" s="21">
        <v>2345.63</v>
      </c>
      <c r="X32" s="21"/>
      <c r="Y32" s="3" t="s">
        <v>276</v>
      </c>
    </row>
    <row r="33" spans="1:32" s="3" customFormat="1" x14ac:dyDescent="0.25">
      <c r="A33" s="3" t="s">
        <v>273</v>
      </c>
      <c r="D33" s="20" t="s">
        <v>274</v>
      </c>
      <c r="E33" s="20"/>
      <c r="F33" s="20"/>
      <c r="G33" s="20"/>
      <c r="H33" s="20"/>
      <c r="I33" s="20"/>
      <c r="J33" s="20"/>
      <c r="K33" s="20"/>
      <c r="L33" s="3" t="s">
        <v>275</v>
      </c>
      <c r="W33" s="21">
        <v>2345.63</v>
      </c>
      <c r="X33" s="21"/>
      <c r="Y33" s="3" t="s">
        <v>297</v>
      </c>
    </row>
    <row r="34" spans="1:32" s="3" customFormat="1" x14ac:dyDescent="0.25">
      <c r="A34" s="22" t="s">
        <v>91</v>
      </c>
      <c r="D34" s="22" t="s">
        <v>90</v>
      </c>
      <c r="E34" s="20"/>
      <c r="F34" s="20"/>
      <c r="G34" s="20"/>
      <c r="H34" s="20"/>
      <c r="I34" s="20"/>
      <c r="J34" s="20"/>
      <c r="K34" s="20"/>
      <c r="L34" s="3" t="s">
        <v>89</v>
      </c>
      <c r="W34" s="21">
        <v>436500</v>
      </c>
      <c r="X34" s="21"/>
      <c r="Y34" s="3" t="s">
        <v>231</v>
      </c>
    </row>
    <row r="35" spans="1:32" s="3" customFormat="1" x14ac:dyDescent="0.25">
      <c r="A35" s="3" t="s">
        <v>88</v>
      </c>
      <c r="D35" s="20" t="s">
        <v>87</v>
      </c>
      <c r="E35" s="20"/>
      <c r="F35" s="20"/>
      <c r="G35" s="20"/>
      <c r="H35" s="20"/>
      <c r="I35" s="20"/>
      <c r="J35" s="20"/>
      <c r="K35" s="20"/>
      <c r="L35" s="3" t="s">
        <v>86</v>
      </c>
      <c r="W35" s="21">
        <v>578.29</v>
      </c>
      <c r="X35" s="21"/>
      <c r="Y35" s="3" t="s">
        <v>261</v>
      </c>
    </row>
    <row r="36" spans="1:32" s="3" customFormat="1" x14ac:dyDescent="0.25">
      <c r="A36" s="3" t="s">
        <v>317</v>
      </c>
      <c r="D36" s="20" t="s">
        <v>318</v>
      </c>
      <c r="E36" s="20"/>
      <c r="F36" s="20"/>
      <c r="G36" s="20"/>
      <c r="H36" s="20"/>
      <c r="I36" s="20"/>
      <c r="J36" s="20"/>
      <c r="K36" s="20"/>
      <c r="L36" s="3" t="s">
        <v>319</v>
      </c>
      <c r="W36" s="21">
        <v>66396</v>
      </c>
      <c r="X36" s="21"/>
      <c r="Y36" s="3" t="s">
        <v>354</v>
      </c>
    </row>
    <row r="37" spans="1:32" s="3" customFormat="1" x14ac:dyDescent="0.25">
      <c r="A37" s="3" t="s">
        <v>317</v>
      </c>
      <c r="D37" s="20" t="s">
        <v>318</v>
      </c>
      <c r="E37" s="20"/>
      <c r="F37" s="20"/>
      <c r="G37" s="20"/>
      <c r="H37" s="20"/>
      <c r="I37" s="20"/>
      <c r="J37" s="20"/>
      <c r="K37" s="20"/>
      <c r="L37" s="3" t="s">
        <v>319</v>
      </c>
      <c r="W37" s="21">
        <v>66396</v>
      </c>
      <c r="X37" s="21"/>
      <c r="Y37" s="3" t="s">
        <v>320</v>
      </c>
    </row>
    <row r="38" spans="1:32" s="3" customFormat="1" x14ac:dyDescent="0.25">
      <c r="A38" s="3" t="s">
        <v>85</v>
      </c>
      <c r="D38" s="20" t="s">
        <v>84</v>
      </c>
      <c r="E38" s="20"/>
      <c r="F38" s="20"/>
      <c r="G38" s="20"/>
      <c r="H38" s="20"/>
      <c r="I38" s="20"/>
      <c r="J38" s="20"/>
      <c r="K38" s="20"/>
      <c r="L38" s="3" t="s">
        <v>83</v>
      </c>
      <c r="W38" s="21">
        <v>20855.47</v>
      </c>
      <c r="X38" s="21"/>
      <c r="Y38" s="3" t="s">
        <v>234</v>
      </c>
    </row>
    <row r="39" spans="1:32" s="3" customFormat="1" x14ac:dyDescent="0.25">
      <c r="A39" s="3" t="s">
        <v>82</v>
      </c>
      <c r="D39" s="20" t="s">
        <v>81</v>
      </c>
      <c r="E39" s="20"/>
      <c r="F39" s="20"/>
      <c r="G39" s="20"/>
      <c r="H39" s="20"/>
      <c r="I39" s="20"/>
      <c r="J39" s="20"/>
      <c r="K39" s="20"/>
      <c r="L39" s="3" t="s">
        <v>80</v>
      </c>
      <c r="W39" s="21">
        <v>14485.41</v>
      </c>
      <c r="X39" s="21"/>
      <c r="Y39" s="3" t="s">
        <v>235</v>
      </c>
    </row>
    <row r="40" spans="1:32" s="3" customFormat="1" x14ac:dyDescent="0.25">
      <c r="A40" s="3" t="s">
        <v>217</v>
      </c>
      <c r="D40" s="20" t="s">
        <v>218</v>
      </c>
      <c r="E40" s="20"/>
      <c r="F40" s="20"/>
      <c r="G40" s="20"/>
      <c r="H40" s="20"/>
      <c r="I40" s="20"/>
      <c r="J40" s="20"/>
      <c r="K40" s="20"/>
      <c r="L40" s="3" t="s">
        <v>219</v>
      </c>
      <c r="W40" s="21">
        <v>426581.2</v>
      </c>
      <c r="X40" s="21"/>
      <c r="Y40" s="3" t="s">
        <v>220</v>
      </c>
    </row>
    <row r="41" spans="1:32" s="3" customFormat="1" x14ac:dyDescent="0.25">
      <c r="A41" s="3" t="s">
        <v>217</v>
      </c>
      <c r="D41" s="20" t="s">
        <v>218</v>
      </c>
      <c r="E41" s="20"/>
      <c r="F41" s="20"/>
      <c r="G41" s="20"/>
      <c r="H41" s="20"/>
      <c r="I41" s="20"/>
      <c r="J41" s="20"/>
      <c r="K41" s="20"/>
      <c r="L41" s="3" t="s">
        <v>219</v>
      </c>
      <c r="W41" s="21">
        <v>433109.71</v>
      </c>
      <c r="X41" s="21"/>
      <c r="Y41" s="3" t="s">
        <v>345</v>
      </c>
    </row>
    <row r="42" spans="1:32" s="3" customFormat="1" x14ac:dyDescent="0.25">
      <c r="A42" s="3" t="s">
        <v>79</v>
      </c>
      <c r="D42" s="20" t="s">
        <v>78</v>
      </c>
      <c r="E42" s="20"/>
      <c r="F42" s="20"/>
      <c r="G42" s="20"/>
      <c r="H42" s="20"/>
      <c r="I42" s="20"/>
      <c r="J42" s="20"/>
      <c r="K42" s="20"/>
      <c r="L42" s="3" t="s">
        <v>77</v>
      </c>
      <c r="W42" s="21">
        <v>389.95</v>
      </c>
      <c r="X42" s="21"/>
      <c r="Y42" s="3" t="s">
        <v>195</v>
      </c>
    </row>
    <row r="43" spans="1:32" s="3" customFormat="1" x14ac:dyDescent="0.25">
      <c r="A43" s="3" t="s">
        <v>79</v>
      </c>
      <c r="D43" s="20" t="s">
        <v>78</v>
      </c>
      <c r="E43" s="20"/>
      <c r="F43" s="20"/>
      <c r="G43" s="20"/>
      <c r="H43" s="20"/>
      <c r="I43" s="20"/>
      <c r="J43" s="20"/>
      <c r="K43" s="20"/>
      <c r="L43" s="3" t="s">
        <v>77</v>
      </c>
      <c r="W43" s="21">
        <v>370.37</v>
      </c>
      <c r="X43" s="21"/>
      <c r="Y43" s="3" t="s">
        <v>332</v>
      </c>
    </row>
    <row r="44" spans="1:32" s="3" customFormat="1" x14ac:dyDescent="0.25">
      <c r="A44" s="3" t="s">
        <v>79</v>
      </c>
      <c r="D44" s="20" t="s">
        <v>78</v>
      </c>
      <c r="E44" s="20"/>
      <c r="F44" s="20"/>
      <c r="G44" s="20"/>
      <c r="H44" s="20"/>
      <c r="I44" s="20"/>
      <c r="J44" s="20"/>
      <c r="K44" s="20"/>
      <c r="L44" s="3" t="s">
        <v>77</v>
      </c>
      <c r="W44" s="21">
        <v>292.61</v>
      </c>
      <c r="X44" s="21"/>
      <c r="Y44" s="3" t="s">
        <v>361</v>
      </c>
    </row>
    <row r="45" spans="1:32" x14ac:dyDescent="0.25">
      <c r="A45" s="3" t="s">
        <v>76</v>
      </c>
      <c r="B45" s="3"/>
      <c r="C45" s="3"/>
      <c r="D45" s="20" t="s">
        <v>75</v>
      </c>
      <c r="E45" s="20"/>
      <c r="F45" s="20"/>
      <c r="G45" s="20"/>
      <c r="H45" s="20"/>
      <c r="I45" s="20"/>
      <c r="J45" s="20"/>
      <c r="K45" s="20"/>
      <c r="L45" s="3" t="s">
        <v>74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21">
        <v>28134.400000000001</v>
      </c>
      <c r="X45" s="21"/>
      <c r="Y45" s="3" t="s">
        <v>333</v>
      </c>
      <c r="Z45" s="3"/>
      <c r="AA45" s="3"/>
      <c r="AB45" s="3"/>
      <c r="AC45" s="3"/>
      <c r="AD45" s="3"/>
      <c r="AE45" s="3"/>
      <c r="AF45" s="3"/>
    </row>
    <row r="46" spans="1:32" s="3" customFormat="1" x14ac:dyDescent="0.25">
      <c r="A46" s="3" t="s">
        <v>128</v>
      </c>
      <c r="D46" s="20" t="s">
        <v>129</v>
      </c>
      <c r="E46" s="20"/>
      <c r="F46" s="20"/>
      <c r="G46" s="20"/>
      <c r="H46" s="20"/>
      <c r="I46" s="20"/>
      <c r="J46" s="20"/>
      <c r="K46" s="20"/>
      <c r="L46" s="3" t="s">
        <v>130</v>
      </c>
      <c r="W46" s="21">
        <v>904801.28000000003</v>
      </c>
      <c r="X46" s="21"/>
      <c r="Y46" s="3" t="s">
        <v>342</v>
      </c>
    </row>
    <row r="47" spans="1:32" s="3" customFormat="1" x14ac:dyDescent="0.25">
      <c r="A47" s="3" t="s">
        <v>337</v>
      </c>
      <c r="D47" s="20" t="s">
        <v>338</v>
      </c>
      <c r="E47" s="20"/>
      <c r="F47" s="20"/>
      <c r="G47" s="20"/>
      <c r="H47" s="20"/>
      <c r="I47" s="20"/>
      <c r="J47" s="20"/>
      <c r="K47" s="20"/>
      <c r="L47" s="3" t="s">
        <v>339</v>
      </c>
      <c r="W47" s="21">
        <v>60642.6</v>
      </c>
      <c r="X47" s="21"/>
      <c r="Y47" s="3" t="s">
        <v>340</v>
      </c>
    </row>
    <row r="48" spans="1:32" s="3" customFormat="1" x14ac:dyDescent="0.25">
      <c r="A48" s="3" t="s">
        <v>203</v>
      </c>
      <c r="D48" s="20" t="s">
        <v>204</v>
      </c>
      <c r="E48" s="20"/>
      <c r="F48" s="20"/>
      <c r="G48" s="20"/>
      <c r="H48" s="20"/>
      <c r="I48" s="20"/>
      <c r="J48" s="20"/>
      <c r="K48" s="20"/>
      <c r="L48" s="3" t="s">
        <v>205</v>
      </c>
      <c r="W48" s="21">
        <v>200</v>
      </c>
      <c r="X48" s="21"/>
      <c r="Y48" s="3" t="s">
        <v>206</v>
      </c>
    </row>
    <row r="49" spans="1:32" s="3" customFormat="1" x14ac:dyDescent="0.25">
      <c r="A49" s="3" t="s">
        <v>203</v>
      </c>
      <c r="D49" s="20" t="s">
        <v>204</v>
      </c>
      <c r="E49" s="20"/>
      <c r="F49" s="20"/>
      <c r="G49" s="20"/>
      <c r="H49" s="20"/>
      <c r="I49" s="20"/>
      <c r="J49" s="20"/>
      <c r="K49" s="20"/>
      <c r="L49" s="3" t="s">
        <v>205</v>
      </c>
      <c r="W49" s="21">
        <v>200</v>
      </c>
      <c r="X49" s="21"/>
      <c r="Y49" s="3" t="s">
        <v>321</v>
      </c>
    </row>
    <row r="50" spans="1:32" s="3" customFormat="1" x14ac:dyDescent="0.25">
      <c r="A50" s="3" t="s">
        <v>227</v>
      </c>
      <c r="D50" s="20" t="s">
        <v>228</v>
      </c>
      <c r="E50" s="20"/>
      <c r="F50" s="20"/>
      <c r="G50" s="20"/>
      <c r="H50" s="20"/>
      <c r="I50" s="20"/>
      <c r="J50" s="20"/>
      <c r="K50" s="20"/>
      <c r="L50" s="3" t="s">
        <v>229</v>
      </c>
      <c r="W50" s="21">
        <v>269675.53000000003</v>
      </c>
      <c r="X50" s="21"/>
      <c r="Y50" s="3" t="s">
        <v>230</v>
      </c>
    </row>
    <row r="51" spans="1:32" s="3" customFormat="1" x14ac:dyDescent="0.25">
      <c r="A51" s="3" t="s">
        <v>227</v>
      </c>
      <c r="D51" s="20" t="s">
        <v>228</v>
      </c>
      <c r="E51" s="20"/>
      <c r="F51" s="20"/>
      <c r="G51" s="20"/>
      <c r="H51" s="20"/>
      <c r="I51" s="20"/>
      <c r="J51" s="20"/>
      <c r="K51" s="20"/>
      <c r="L51" s="3" t="s">
        <v>229</v>
      </c>
      <c r="W51" s="21">
        <v>266228.46999999997</v>
      </c>
      <c r="X51" s="21"/>
      <c r="Y51" s="3" t="s">
        <v>316</v>
      </c>
    </row>
    <row r="52" spans="1:32" x14ac:dyDescent="0.25">
      <c r="A52" s="3" t="s">
        <v>125</v>
      </c>
      <c r="B52" s="3"/>
      <c r="C52" s="3"/>
      <c r="D52" s="20" t="s">
        <v>126</v>
      </c>
      <c r="E52" s="20"/>
      <c r="F52" s="20"/>
      <c r="G52" s="20"/>
      <c r="H52" s="20"/>
      <c r="I52" s="20"/>
      <c r="J52" s="20"/>
      <c r="K52" s="20"/>
      <c r="L52" s="3" t="s">
        <v>127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21">
        <v>3429.58</v>
      </c>
      <c r="X52" s="21"/>
      <c r="Y52" s="3" t="s">
        <v>194</v>
      </c>
      <c r="Z52" s="3"/>
      <c r="AA52" s="3"/>
      <c r="AB52" s="3"/>
      <c r="AC52" s="3"/>
      <c r="AD52" s="3"/>
      <c r="AE52" s="3"/>
      <c r="AF52" s="3"/>
    </row>
    <row r="53" spans="1:32" s="3" customFormat="1" x14ac:dyDescent="0.25">
      <c r="A53" s="3" t="s">
        <v>131</v>
      </c>
      <c r="D53" s="20" t="s">
        <v>132</v>
      </c>
      <c r="E53" s="20"/>
      <c r="F53" s="20"/>
      <c r="G53" s="20"/>
      <c r="H53" s="20"/>
      <c r="I53" s="20"/>
      <c r="J53" s="20"/>
      <c r="K53" s="20"/>
      <c r="L53" s="3" t="s">
        <v>133</v>
      </c>
      <c r="W53" s="21">
        <v>645966.26</v>
      </c>
      <c r="X53" s="21"/>
      <c r="Y53" s="3" t="s">
        <v>342</v>
      </c>
    </row>
    <row r="54" spans="1:32" x14ac:dyDescent="0.25">
      <c r="A54" s="3" t="s">
        <v>70</v>
      </c>
      <c r="B54" s="3"/>
      <c r="C54" s="3"/>
      <c r="D54" s="20" t="s">
        <v>69</v>
      </c>
      <c r="E54" s="20"/>
      <c r="F54" s="20"/>
      <c r="G54" s="20"/>
      <c r="H54" s="20"/>
      <c r="I54" s="20"/>
      <c r="J54" s="20"/>
      <c r="K54" s="20"/>
      <c r="L54" s="3" t="s">
        <v>68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21">
        <v>85908.7</v>
      </c>
      <c r="X54" s="21"/>
      <c r="Y54" s="3" t="s">
        <v>197</v>
      </c>
      <c r="Z54" s="3"/>
      <c r="AA54" s="3"/>
      <c r="AB54" s="3"/>
      <c r="AC54" s="3"/>
      <c r="AD54" s="3"/>
      <c r="AE54" s="3"/>
      <c r="AF54" s="3"/>
    </row>
    <row r="55" spans="1:32" x14ac:dyDescent="0.25">
      <c r="A55" s="3" t="s">
        <v>122</v>
      </c>
      <c r="B55" s="3"/>
      <c r="C55" s="3"/>
      <c r="D55" s="20" t="s">
        <v>123</v>
      </c>
      <c r="E55" s="20"/>
      <c r="F55" s="20"/>
      <c r="G55" s="20"/>
      <c r="H55" s="20"/>
      <c r="I55" s="20"/>
      <c r="J55" s="20"/>
      <c r="K55" s="20"/>
      <c r="L55" s="3" t="s">
        <v>124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21">
        <v>1265.75</v>
      </c>
      <c r="X55" s="21"/>
      <c r="Y55" s="3" t="s">
        <v>359</v>
      </c>
      <c r="Z55" s="3"/>
      <c r="AA55" s="3"/>
      <c r="AB55" s="3"/>
      <c r="AC55" s="3"/>
      <c r="AD55" s="3"/>
      <c r="AE55" s="3"/>
      <c r="AF55" s="3"/>
    </row>
    <row r="56" spans="1:32" x14ac:dyDescent="0.25">
      <c r="A56" s="3" t="s">
        <v>150</v>
      </c>
      <c r="B56" s="3"/>
      <c r="C56" s="3"/>
      <c r="D56" s="20" t="s">
        <v>151</v>
      </c>
      <c r="E56" s="20"/>
      <c r="F56" s="20"/>
      <c r="G56" s="20"/>
      <c r="H56" s="20"/>
      <c r="I56" s="20"/>
      <c r="J56" s="20"/>
      <c r="K56" s="20"/>
      <c r="L56" s="3" t="s">
        <v>152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21">
        <v>267744.59999999998</v>
      </c>
      <c r="X56" s="21"/>
      <c r="Y56" s="3" t="s">
        <v>267</v>
      </c>
      <c r="Z56" s="3"/>
      <c r="AA56" s="3"/>
      <c r="AB56" s="3"/>
      <c r="AC56" s="3"/>
      <c r="AD56" s="3"/>
      <c r="AE56" s="3"/>
      <c r="AF56" s="3"/>
    </row>
    <row r="57" spans="1:32" s="3" customFormat="1" x14ac:dyDescent="0.25">
      <c r="A57" s="3" t="s">
        <v>73</v>
      </c>
      <c r="D57" s="20" t="s">
        <v>72</v>
      </c>
      <c r="E57" s="20"/>
      <c r="F57" s="20"/>
      <c r="G57" s="20"/>
      <c r="H57" s="20"/>
      <c r="I57" s="20"/>
      <c r="J57" s="20"/>
      <c r="K57" s="20"/>
      <c r="L57" s="3" t="s">
        <v>71</v>
      </c>
      <c r="W57" s="21">
        <v>577980</v>
      </c>
      <c r="X57" s="21"/>
      <c r="Y57" s="3" t="s">
        <v>232</v>
      </c>
    </row>
    <row r="58" spans="1:32" s="3" customFormat="1" x14ac:dyDescent="0.25">
      <c r="A58" s="3" t="s">
        <v>73</v>
      </c>
      <c r="D58" s="20" t="s">
        <v>72</v>
      </c>
      <c r="E58" s="20"/>
      <c r="F58" s="20"/>
      <c r="G58" s="20"/>
      <c r="H58" s="20"/>
      <c r="I58" s="20"/>
      <c r="J58" s="20"/>
      <c r="K58" s="20"/>
      <c r="L58" s="3" t="s">
        <v>71</v>
      </c>
      <c r="W58" s="21">
        <v>532260</v>
      </c>
      <c r="X58" s="21"/>
      <c r="Y58" s="3" t="s">
        <v>239</v>
      </c>
    </row>
    <row r="59" spans="1:32" s="3" customFormat="1" x14ac:dyDescent="0.25">
      <c r="A59" s="3" t="s">
        <v>67</v>
      </c>
      <c r="D59" s="20" t="s">
        <v>66</v>
      </c>
      <c r="E59" s="20"/>
      <c r="F59" s="20"/>
      <c r="G59" s="20"/>
      <c r="H59" s="20"/>
      <c r="I59" s="20"/>
      <c r="J59" s="20"/>
      <c r="K59" s="20"/>
      <c r="L59" s="3" t="s">
        <v>65</v>
      </c>
      <c r="W59" s="21">
        <v>3695.36</v>
      </c>
      <c r="X59" s="21"/>
      <c r="Y59" s="3" t="s">
        <v>334</v>
      </c>
    </row>
    <row r="60" spans="1:32" s="3" customFormat="1" x14ac:dyDescent="0.25">
      <c r="A60" s="3" t="s">
        <v>64</v>
      </c>
      <c r="D60" s="20" t="s">
        <v>63</v>
      </c>
      <c r="E60" s="20"/>
      <c r="F60" s="20"/>
      <c r="G60" s="20"/>
      <c r="H60" s="20"/>
      <c r="I60" s="20"/>
      <c r="J60" s="20"/>
      <c r="K60" s="20"/>
      <c r="L60" s="3" t="s">
        <v>62</v>
      </c>
      <c r="W60" s="21">
        <f>54367.98+175.79</f>
        <v>54543.770000000004</v>
      </c>
      <c r="X60" s="21"/>
      <c r="Y60" s="3" t="s">
        <v>233</v>
      </c>
    </row>
    <row r="61" spans="1:32" s="3" customFormat="1" x14ac:dyDescent="0.25">
      <c r="A61" s="3" t="s">
        <v>61</v>
      </c>
      <c r="D61" s="20" t="s">
        <v>60</v>
      </c>
      <c r="E61" s="20"/>
      <c r="F61" s="20"/>
      <c r="G61" s="20"/>
      <c r="H61" s="20"/>
      <c r="I61" s="20"/>
      <c r="J61" s="20"/>
      <c r="K61" s="20"/>
      <c r="L61" s="3" t="s">
        <v>59</v>
      </c>
      <c r="W61" s="21">
        <v>16874.2</v>
      </c>
      <c r="X61" s="21"/>
      <c r="Y61" s="3" t="s">
        <v>353</v>
      </c>
    </row>
    <row r="62" spans="1:32" s="3" customFormat="1" x14ac:dyDescent="0.25">
      <c r="A62" s="3" t="s">
        <v>134</v>
      </c>
      <c r="D62" s="20" t="s">
        <v>135</v>
      </c>
      <c r="E62" s="20"/>
      <c r="F62" s="20"/>
      <c r="G62" s="20"/>
      <c r="H62" s="20"/>
      <c r="I62" s="20"/>
      <c r="J62" s="20"/>
      <c r="K62" s="20"/>
      <c r="L62" s="3" t="s">
        <v>136</v>
      </c>
      <c r="W62" s="21">
        <v>4819.96</v>
      </c>
      <c r="X62" s="21"/>
      <c r="Y62" s="3" t="s">
        <v>207</v>
      </c>
    </row>
    <row r="63" spans="1:32" s="3" customFormat="1" x14ac:dyDescent="0.25">
      <c r="A63" s="3" t="s">
        <v>134</v>
      </c>
      <c r="D63" s="20" t="s">
        <v>135</v>
      </c>
      <c r="E63" s="20"/>
      <c r="F63" s="20"/>
      <c r="G63" s="20"/>
      <c r="H63" s="20"/>
      <c r="I63" s="20"/>
      <c r="J63" s="20"/>
      <c r="K63" s="20"/>
      <c r="L63" s="3" t="s">
        <v>136</v>
      </c>
      <c r="W63" s="21">
        <v>9948.08</v>
      </c>
      <c r="X63" s="21"/>
      <c r="Y63" s="3" t="s">
        <v>277</v>
      </c>
    </row>
    <row r="64" spans="1:32" s="3" customFormat="1" x14ac:dyDescent="0.25">
      <c r="A64" s="3" t="s">
        <v>134</v>
      </c>
      <c r="D64" s="20" t="s">
        <v>135</v>
      </c>
      <c r="E64" s="20"/>
      <c r="F64" s="20"/>
      <c r="G64" s="20"/>
      <c r="H64" s="20"/>
      <c r="I64" s="20"/>
      <c r="J64" s="20"/>
      <c r="K64" s="20"/>
      <c r="L64" s="3" t="s">
        <v>136</v>
      </c>
      <c r="W64" s="21">
        <f>5256.82+2345.63</f>
        <v>7602.45</v>
      </c>
      <c r="X64" s="21"/>
      <c r="Y64" s="3" t="s">
        <v>341</v>
      </c>
    </row>
    <row r="65" spans="1:32" s="3" customFormat="1" x14ac:dyDescent="0.25">
      <c r="A65" s="3" t="s">
        <v>58</v>
      </c>
      <c r="D65" s="20" t="s">
        <v>57</v>
      </c>
      <c r="E65" s="20"/>
      <c r="F65" s="20"/>
      <c r="G65" s="20"/>
      <c r="H65" s="20"/>
      <c r="I65" s="20"/>
      <c r="J65" s="20"/>
      <c r="K65" s="20"/>
      <c r="L65" s="3" t="s">
        <v>56</v>
      </c>
      <c r="W65" s="21">
        <v>3515.21</v>
      </c>
      <c r="X65" s="21"/>
      <c r="Y65" s="3" t="s">
        <v>360</v>
      </c>
    </row>
    <row r="66" spans="1:32" s="3" customFormat="1" x14ac:dyDescent="0.25">
      <c r="A66" s="3" t="s">
        <v>153</v>
      </c>
      <c r="D66" s="20" t="s">
        <v>154</v>
      </c>
      <c r="E66" s="20"/>
      <c r="F66" s="20"/>
      <c r="G66" s="20"/>
      <c r="H66" s="20"/>
      <c r="I66" s="20"/>
      <c r="J66" s="20"/>
      <c r="K66" s="20"/>
      <c r="L66" s="3" t="s">
        <v>155</v>
      </c>
      <c r="W66" s="21">
        <v>24002.76</v>
      </c>
      <c r="X66" s="21"/>
      <c r="Y66" s="3" t="s">
        <v>156</v>
      </c>
    </row>
    <row r="67" spans="1:32" s="3" customFormat="1" x14ac:dyDescent="0.25">
      <c r="A67" s="3" t="s">
        <v>153</v>
      </c>
      <c r="D67" s="20" t="s">
        <v>154</v>
      </c>
      <c r="E67" s="20"/>
      <c r="F67" s="20"/>
      <c r="G67" s="20"/>
      <c r="H67" s="20"/>
      <c r="I67" s="20"/>
      <c r="J67" s="20"/>
      <c r="K67" s="20"/>
      <c r="L67" s="3" t="s">
        <v>155</v>
      </c>
      <c r="W67" s="21">
        <v>9411.16</v>
      </c>
      <c r="X67" s="21"/>
      <c r="Y67" s="3" t="s">
        <v>260</v>
      </c>
    </row>
    <row r="68" spans="1:32" s="3" customFormat="1" x14ac:dyDescent="0.25">
      <c r="A68" s="3" t="s">
        <v>55</v>
      </c>
      <c r="D68" s="20" t="s">
        <v>54</v>
      </c>
      <c r="E68" s="20"/>
      <c r="F68" s="20"/>
      <c r="G68" s="20"/>
      <c r="H68" s="20"/>
      <c r="I68" s="20"/>
      <c r="J68" s="20"/>
      <c r="K68" s="20"/>
      <c r="L68" s="3" t="s">
        <v>53</v>
      </c>
      <c r="W68" s="21">
        <v>2370.67</v>
      </c>
      <c r="X68" s="21"/>
      <c r="Y68" s="3" t="s">
        <v>358</v>
      </c>
    </row>
    <row r="69" spans="1:32" s="3" customFormat="1" x14ac:dyDescent="0.25">
      <c r="A69" s="3" t="s">
        <v>165</v>
      </c>
      <c r="D69" s="20" t="s">
        <v>166</v>
      </c>
      <c r="E69" s="20"/>
      <c r="F69" s="20"/>
      <c r="G69" s="20"/>
      <c r="H69" s="20"/>
      <c r="I69" s="20"/>
      <c r="J69" s="20"/>
      <c r="K69" s="20"/>
      <c r="L69" s="3" t="s">
        <v>171</v>
      </c>
      <c r="W69" s="21">
        <v>2068.8000000000002</v>
      </c>
      <c r="X69" s="21"/>
      <c r="Y69" s="3" t="s">
        <v>259</v>
      </c>
    </row>
    <row r="70" spans="1:32" s="3" customFormat="1" x14ac:dyDescent="0.25">
      <c r="A70" s="3" t="s">
        <v>165</v>
      </c>
      <c r="D70" s="20" t="s">
        <v>166</v>
      </c>
      <c r="E70" s="20"/>
      <c r="F70" s="20"/>
      <c r="G70" s="20"/>
      <c r="H70" s="20"/>
      <c r="I70" s="20"/>
      <c r="J70" s="20"/>
      <c r="K70" s="20"/>
      <c r="L70" s="3" t="s">
        <v>171</v>
      </c>
      <c r="W70" s="21">
        <v>11457.55</v>
      </c>
      <c r="X70" s="21"/>
      <c r="Y70" s="3" t="s">
        <v>343</v>
      </c>
    </row>
    <row r="71" spans="1:32" s="3" customFormat="1" x14ac:dyDescent="0.25">
      <c r="A71" s="3" t="s">
        <v>165</v>
      </c>
      <c r="D71" s="20" t="s">
        <v>166</v>
      </c>
      <c r="E71" s="20"/>
      <c r="F71" s="20"/>
      <c r="G71" s="20"/>
      <c r="H71" s="20"/>
      <c r="I71" s="20"/>
      <c r="J71" s="20"/>
      <c r="K71" s="20"/>
      <c r="L71" s="3" t="s">
        <v>171</v>
      </c>
      <c r="W71" s="21">
        <v>6001.58</v>
      </c>
      <c r="X71" s="21"/>
      <c r="Y71" s="3" t="s">
        <v>344</v>
      </c>
    </row>
    <row r="72" spans="1:32" s="3" customFormat="1" x14ac:dyDescent="0.25">
      <c r="A72" s="3" t="s">
        <v>165</v>
      </c>
      <c r="D72" s="20" t="s">
        <v>166</v>
      </c>
      <c r="E72" s="20"/>
      <c r="F72" s="20"/>
      <c r="G72" s="20"/>
      <c r="H72" s="20"/>
      <c r="I72" s="20"/>
      <c r="J72" s="20"/>
      <c r="K72" s="20"/>
      <c r="L72" s="3" t="s">
        <v>171</v>
      </c>
      <c r="W72" s="21">
        <v>25183.08</v>
      </c>
      <c r="X72" s="21"/>
      <c r="Y72" s="3" t="s">
        <v>170</v>
      </c>
    </row>
    <row r="73" spans="1:32" s="3" customFormat="1" x14ac:dyDescent="0.25">
      <c r="A73" s="3" t="s">
        <v>178</v>
      </c>
      <c r="D73" s="20" t="s">
        <v>179</v>
      </c>
      <c r="E73" s="20"/>
      <c r="F73" s="20"/>
      <c r="G73" s="20"/>
      <c r="H73" s="20"/>
      <c r="I73" s="20"/>
      <c r="J73" s="20"/>
      <c r="K73" s="20"/>
      <c r="L73" s="3" t="s">
        <v>180</v>
      </c>
      <c r="W73" s="21">
        <v>72768.59</v>
      </c>
      <c r="X73" s="21"/>
      <c r="Y73" s="3" t="s">
        <v>181</v>
      </c>
    </row>
    <row r="74" spans="1:32" s="3" customFormat="1" x14ac:dyDescent="0.25">
      <c r="A74" s="3" t="s">
        <v>178</v>
      </c>
      <c r="D74" s="20" t="s">
        <v>179</v>
      </c>
      <c r="E74" s="20"/>
      <c r="F74" s="20"/>
      <c r="G74" s="20"/>
      <c r="H74" s="20"/>
      <c r="I74" s="20"/>
      <c r="J74" s="20"/>
      <c r="K74" s="20"/>
      <c r="L74" s="3" t="s">
        <v>180</v>
      </c>
      <c r="W74" s="21">
        <v>74338.19</v>
      </c>
      <c r="X74" s="21"/>
      <c r="Y74" s="3" t="s">
        <v>355</v>
      </c>
    </row>
    <row r="75" spans="1:32" s="3" customFormat="1" x14ac:dyDescent="0.25">
      <c r="A75" s="3" t="s">
        <v>178</v>
      </c>
      <c r="D75" s="20" t="s">
        <v>179</v>
      </c>
      <c r="E75" s="20"/>
      <c r="F75" s="20"/>
      <c r="G75" s="20"/>
      <c r="H75" s="20"/>
      <c r="I75" s="20"/>
      <c r="J75" s="20"/>
      <c r="K75" s="20"/>
      <c r="L75" s="3" t="s">
        <v>180</v>
      </c>
      <c r="W75" s="21">
        <v>23770.25</v>
      </c>
      <c r="X75" s="21"/>
      <c r="Y75" s="3" t="s">
        <v>356</v>
      </c>
    </row>
    <row r="76" spans="1:32" x14ac:dyDescent="0.25">
      <c r="E76" s="2"/>
      <c r="F76" s="2"/>
      <c r="G76" s="2"/>
      <c r="H76" s="2"/>
      <c r="I76" s="2"/>
      <c r="J76" s="2"/>
      <c r="K76" s="2"/>
      <c r="W76" s="13">
        <f>SUM(W25:W75)</f>
        <v>5903277.3199999994</v>
      </c>
      <c r="X76" s="13"/>
    </row>
    <row r="77" spans="1:32" ht="15.75" x14ac:dyDescent="0.25">
      <c r="A77" s="36" t="s">
        <v>52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F77" s="4"/>
    </row>
    <row r="78" spans="1:32" x14ac:dyDescent="0.25">
      <c r="A78" s="38" t="s">
        <v>21</v>
      </c>
      <c r="B78" s="38"/>
      <c r="C78" s="38"/>
      <c r="D78" s="39" t="s">
        <v>44</v>
      </c>
      <c r="E78" s="39"/>
      <c r="F78" s="39"/>
      <c r="G78" s="39"/>
      <c r="H78" s="39"/>
      <c r="I78" s="39"/>
      <c r="J78" s="39"/>
      <c r="K78" s="39"/>
      <c r="L78" s="40" t="s">
        <v>19</v>
      </c>
      <c r="M78" s="40"/>
      <c r="N78" s="40" t="s">
        <v>19</v>
      </c>
      <c r="O78" s="40"/>
      <c r="P78" s="40"/>
      <c r="Q78" s="40"/>
      <c r="R78" s="40"/>
      <c r="S78" s="40"/>
      <c r="T78" s="40"/>
      <c r="U78" s="19"/>
      <c r="V78" s="19"/>
      <c r="W78" s="39" t="s">
        <v>51</v>
      </c>
      <c r="X78" s="39"/>
      <c r="Y78" s="41" t="s">
        <v>17</v>
      </c>
      <c r="Z78" s="41"/>
      <c r="AA78" s="41"/>
      <c r="AB78" s="41"/>
    </row>
    <row r="79" spans="1:32" s="3" customFormat="1" x14ac:dyDescent="0.25">
      <c r="A79" s="3" t="s">
        <v>50</v>
      </c>
      <c r="D79" s="20" t="s">
        <v>295</v>
      </c>
      <c r="E79" s="20"/>
      <c r="F79" s="20"/>
      <c r="G79" s="20"/>
      <c r="H79" s="20"/>
      <c r="I79" s="20"/>
      <c r="J79" s="20"/>
      <c r="K79" s="20"/>
      <c r="L79" s="20" t="s">
        <v>49</v>
      </c>
      <c r="M79" s="20"/>
      <c r="O79" s="20"/>
      <c r="P79" s="20"/>
      <c r="Q79" s="20"/>
      <c r="R79" s="20"/>
      <c r="S79" s="20"/>
      <c r="T79" s="20"/>
      <c r="U79" s="20"/>
      <c r="V79" s="20"/>
      <c r="W79" s="21">
        <v>86522.2</v>
      </c>
      <c r="X79" s="21"/>
      <c r="Y79" s="21" t="s">
        <v>296</v>
      </c>
      <c r="Z79" s="21"/>
      <c r="AA79" s="21"/>
      <c r="AB79" s="21"/>
    </row>
    <row r="80" spans="1:32" s="3" customFormat="1" x14ac:dyDescent="0.25">
      <c r="A80" s="3" t="s">
        <v>48</v>
      </c>
      <c r="D80" s="20" t="s">
        <v>47</v>
      </c>
      <c r="E80" s="20"/>
      <c r="F80" s="20"/>
      <c r="G80" s="20"/>
      <c r="H80" s="20"/>
      <c r="I80" s="20"/>
      <c r="J80" s="20"/>
      <c r="K80" s="20"/>
      <c r="L80" s="3" t="s">
        <v>46</v>
      </c>
      <c r="W80" s="21">
        <v>4953.21</v>
      </c>
      <c r="X80" s="21"/>
      <c r="Y80" s="3" t="s">
        <v>314</v>
      </c>
    </row>
    <row r="81" spans="1:32" s="3" customFormat="1" x14ac:dyDescent="0.25">
      <c r="A81" s="3" t="s">
        <v>48</v>
      </c>
      <c r="D81" s="20" t="s">
        <v>47</v>
      </c>
      <c r="E81" s="20"/>
      <c r="F81" s="20"/>
      <c r="G81" s="20"/>
      <c r="H81" s="20"/>
      <c r="I81" s="20"/>
      <c r="J81" s="20"/>
      <c r="K81" s="20"/>
      <c r="L81" s="3" t="s">
        <v>46</v>
      </c>
      <c r="W81" s="21">
        <v>2355.44</v>
      </c>
      <c r="X81" s="21"/>
      <c r="Y81" s="3" t="s">
        <v>315</v>
      </c>
    </row>
    <row r="82" spans="1:32" x14ac:dyDescent="0.25">
      <c r="A82" s="15"/>
      <c r="W82" s="42">
        <f>SUM(W79:W81)</f>
        <v>93830.85</v>
      </c>
      <c r="X82" s="43"/>
    </row>
    <row r="83" spans="1:32" ht="15.75" x14ac:dyDescent="0.25">
      <c r="A83" s="36" t="s">
        <v>45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</row>
    <row r="84" spans="1:32" x14ac:dyDescent="0.25">
      <c r="A84" s="38" t="s">
        <v>21</v>
      </c>
      <c r="B84" s="38"/>
      <c r="C84" s="38"/>
      <c r="D84" s="39" t="s">
        <v>44</v>
      </c>
      <c r="E84" s="39"/>
      <c r="F84" s="39"/>
      <c r="G84" s="39"/>
      <c r="H84" s="39"/>
      <c r="I84" s="39"/>
      <c r="J84" s="39"/>
      <c r="K84" s="39"/>
      <c r="L84" s="40" t="s">
        <v>19</v>
      </c>
      <c r="M84" s="40"/>
      <c r="N84" s="40"/>
      <c r="O84" s="40"/>
      <c r="P84" s="40"/>
      <c r="Q84" s="40"/>
      <c r="R84" s="40"/>
      <c r="S84" s="40"/>
      <c r="T84" s="40"/>
      <c r="U84" s="19"/>
      <c r="V84" s="19"/>
      <c r="W84" s="41" t="s">
        <v>18</v>
      </c>
      <c r="X84" s="41"/>
      <c r="Y84" s="41" t="s">
        <v>17</v>
      </c>
      <c r="Z84" s="41"/>
      <c r="AA84" s="41"/>
      <c r="AB84" s="41"/>
    </row>
    <row r="85" spans="1:32" s="3" customFormat="1" x14ac:dyDescent="0.25">
      <c r="A85" s="3" t="s">
        <v>209</v>
      </c>
      <c r="D85" s="20" t="s">
        <v>210</v>
      </c>
      <c r="E85" s="20"/>
      <c r="F85" s="20"/>
      <c r="G85" s="20"/>
      <c r="H85" s="20"/>
      <c r="I85" s="20"/>
      <c r="J85" s="20"/>
      <c r="K85" s="20"/>
      <c r="L85" s="3" t="s">
        <v>211</v>
      </c>
      <c r="W85" s="21">
        <v>700</v>
      </c>
      <c r="X85" s="21"/>
      <c r="Y85" s="3" t="s">
        <v>212</v>
      </c>
    </row>
    <row r="86" spans="1:32" s="3" customFormat="1" x14ac:dyDescent="0.25">
      <c r="A86" s="3" t="s">
        <v>441</v>
      </c>
      <c r="D86" s="20" t="s">
        <v>442</v>
      </c>
      <c r="E86" s="20"/>
      <c r="F86" s="20"/>
      <c r="G86" s="20"/>
      <c r="H86" s="20"/>
      <c r="I86" s="20"/>
      <c r="J86" s="20"/>
      <c r="K86" s="20"/>
      <c r="L86" s="3" t="s">
        <v>443</v>
      </c>
      <c r="W86" s="21">
        <v>120</v>
      </c>
      <c r="X86" s="21"/>
      <c r="Y86" s="3" t="s">
        <v>444</v>
      </c>
    </row>
    <row r="87" spans="1:32" s="3" customFormat="1" x14ac:dyDescent="0.25">
      <c r="A87" s="3" t="s">
        <v>188</v>
      </c>
      <c r="D87" s="20" t="s">
        <v>189</v>
      </c>
      <c r="E87" s="20"/>
      <c r="F87" s="20"/>
      <c r="G87" s="20"/>
      <c r="H87" s="20"/>
      <c r="I87" s="20"/>
      <c r="J87" s="20"/>
      <c r="K87" s="20"/>
      <c r="L87" s="3" t="s">
        <v>190</v>
      </c>
      <c r="W87" s="21">
        <v>200</v>
      </c>
      <c r="X87" s="21"/>
      <c r="Y87" s="3" t="s">
        <v>388</v>
      </c>
    </row>
    <row r="88" spans="1:32" s="3" customFormat="1" x14ac:dyDescent="0.25">
      <c r="D88" s="20" t="s">
        <v>435</v>
      </c>
      <c r="E88" s="20"/>
      <c r="F88" s="20"/>
      <c r="G88" s="20"/>
      <c r="H88" s="20"/>
      <c r="I88" s="20"/>
      <c r="J88" s="20"/>
      <c r="K88" s="20"/>
      <c r="L88" s="3" t="s">
        <v>436</v>
      </c>
      <c r="W88" s="21">
        <v>161.76</v>
      </c>
      <c r="X88" s="21"/>
      <c r="Y88" s="3" t="s">
        <v>437</v>
      </c>
    </row>
    <row r="89" spans="1:32" x14ac:dyDescent="0.25">
      <c r="A89" s="3" t="s">
        <v>304</v>
      </c>
      <c r="B89" s="3"/>
      <c r="C89" s="3"/>
      <c r="D89" s="20" t="s">
        <v>305</v>
      </c>
      <c r="E89" s="20"/>
      <c r="F89" s="20"/>
      <c r="G89" s="20"/>
      <c r="H89" s="20"/>
      <c r="I89" s="20"/>
      <c r="J89" s="20"/>
      <c r="K89" s="20"/>
      <c r="L89" s="3" t="s">
        <v>306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21">
        <v>7585.18</v>
      </c>
      <c r="X89" s="21"/>
      <c r="Y89" s="3" t="s">
        <v>307</v>
      </c>
      <c r="Z89" s="3"/>
      <c r="AA89" s="3"/>
      <c r="AB89" s="3"/>
      <c r="AC89" s="3"/>
      <c r="AD89" s="3"/>
      <c r="AE89" s="3"/>
      <c r="AF89" s="3"/>
    </row>
    <row r="90" spans="1:32" s="3" customFormat="1" x14ac:dyDescent="0.25">
      <c r="A90" s="3" t="s">
        <v>417</v>
      </c>
      <c r="D90" s="20" t="s">
        <v>418</v>
      </c>
      <c r="E90" s="20"/>
      <c r="F90" s="20"/>
      <c r="G90" s="20"/>
      <c r="H90" s="20"/>
      <c r="I90" s="20"/>
      <c r="J90" s="20"/>
      <c r="K90" s="20"/>
      <c r="L90" s="3" t="s">
        <v>419</v>
      </c>
      <c r="W90" s="21">
        <v>133.4</v>
      </c>
      <c r="X90" s="21"/>
      <c r="Y90" s="3" t="s">
        <v>420</v>
      </c>
    </row>
    <row r="91" spans="1:32" s="3" customFormat="1" x14ac:dyDescent="0.25">
      <c r="A91" s="3" t="s">
        <v>396</v>
      </c>
      <c r="D91" s="20" t="s">
        <v>397</v>
      </c>
      <c r="E91" s="20"/>
      <c r="F91" s="20"/>
      <c r="G91" s="20"/>
      <c r="H91" s="20"/>
      <c r="I91" s="20"/>
      <c r="J91" s="20"/>
      <c r="K91" s="20"/>
      <c r="L91" s="3" t="s">
        <v>398</v>
      </c>
      <c r="W91" s="21">
        <v>157.27000000000001</v>
      </c>
      <c r="X91" s="21"/>
      <c r="Y91" s="3" t="s">
        <v>427</v>
      </c>
    </row>
    <row r="92" spans="1:32" s="3" customFormat="1" x14ac:dyDescent="0.25">
      <c r="A92" s="3" t="s">
        <v>396</v>
      </c>
      <c r="D92" s="20" t="s">
        <v>397</v>
      </c>
      <c r="E92" s="20"/>
      <c r="F92" s="20"/>
      <c r="G92" s="20"/>
      <c r="H92" s="20"/>
      <c r="I92" s="20"/>
      <c r="J92" s="20"/>
      <c r="K92" s="20"/>
      <c r="L92" s="3" t="s">
        <v>398</v>
      </c>
      <c r="W92" s="21">
        <v>315</v>
      </c>
      <c r="X92" s="21"/>
      <c r="Y92" s="3" t="s">
        <v>399</v>
      </c>
    </row>
    <row r="93" spans="1:32" s="3" customFormat="1" x14ac:dyDescent="0.25">
      <c r="D93" s="20" t="s">
        <v>187</v>
      </c>
      <c r="E93" s="20"/>
      <c r="F93" s="20"/>
      <c r="G93" s="20"/>
      <c r="H93" s="20"/>
      <c r="I93" s="20"/>
      <c r="J93" s="20"/>
      <c r="K93" s="20"/>
      <c r="L93" s="3" t="s">
        <v>192</v>
      </c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1">
        <v>660.2</v>
      </c>
      <c r="X93" s="25"/>
      <c r="Y93" s="21" t="s">
        <v>175</v>
      </c>
      <c r="Z93" s="21"/>
      <c r="AA93" s="21"/>
      <c r="AB93" s="21"/>
    </row>
    <row r="94" spans="1:32" s="3" customFormat="1" x14ac:dyDescent="0.25">
      <c r="A94" s="22" t="s">
        <v>400</v>
      </c>
      <c r="D94" s="20" t="s">
        <v>401</v>
      </c>
      <c r="E94" s="20"/>
      <c r="F94" s="20"/>
      <c r="G94" s="20"/>
      <c r="H94" s="20"/>
      <c r="I94" s="20"/>
      <c r="J94" s="20"/>
      <c r="K94" s="20"/>
      <c r="L94" s="3" t="s">
        <v>26</v>
      </c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1">
        <v>246.78</v>
      </c>
      <c r="X94" s="21"/>
      <c r="Y94" s="21" t="s">
        <v>226</v>
      </c>
      <c r="Z94" s="21"/>
      <c r="AA94" s="21"/>
      <c r="AB94" s="21"/>
    </row>
    <row r="95" spans="1:32" s="3" customFormat="1" x14ac:dyDescent="0.25">
      <c r="D95" s="20" t="s">
        <v>393</v>
      </c>
      <c r="E95" s="20"/>
      <c r="F95" s="20"/>
      <c r="G95" s="20"/>
      <c r="H95" s="20"/>
      <c r="I95" s="20"/>
      <c r="J95" s="20"/>
      <c r="K95" s="20"/>
      <c r="L95" s="3" t="s">
        <v>394</v>
      </c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1">
        <v>289.89999999999998</v>
      </c>
      <c r="X95" s="25"/>
      <c r="Y95" s="21" t="s">
        <v>395</v>
      </c>
      <c r="Z95" s="21"/>
      <c r="AA95" s="21"/>
      <c r="AB95" s="21"/>
    </row>
    <row r="96" spans="1:32" x14ac:dyDescent="0.25">
      <c r="A96" s="22" t="s">
        <v>374</v>
      </c>
      <c r="B96" s="3"/>
      <c r="C96" s="3"/>
      <c r="D96" s="22" t="s">
        <v>373</v>
      </c>
      <c r="E96" s="20"/>
      <c r="F96" s="20"/>
      <c r="G96" s="20"/>
      <c r="H96" s="20"/>
      <c r="I96" s="20"/>
      <c r="J96" s="20"/>
      <c r="K96" s="20"/>
      <c r="L96" s="3" t="s">
        <v>375</v>
      </c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1">
        <v>305</v>
      </c>
      <c r="X96" s="21"/>
      <c r="Y96" s="21" t="s">
        <v>224</v>
      </c>
      <c r="Z96" s="21"/>
      <c r="AA96" s="21"/>
      <c r="AB96" s="21"/>
      <c r="AC96" s="3"/>
      <c r="AD96" s="3"/>
      <c r="AE96" s="3"/>
      <c r="AF96" s="3"/>
    </row>
    <row r="97" spans="1:32" s="3" customFormat="1" x14ac:dyDescent="0.25">
      <c r="A97" s="23" t="s">
        <v>43</v>
      </c>
      <c r="D97" s="20" t="s">
        <v>42</v>
      </c>
      <c r="E97" s="20"/>
      <c r="F97" s="20"/>
      <c r="G97" s="20"/>
      <c r="H97" s="20"/>
      <c r="I97" s="20"/>
      <c r="J97" s="20"/>
      <c r="K97" s="20"/>
      <c r="L97" s="3" t="s">
        <v>190</v>
      </c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1">
        <v>48.5</v>
      </c>
      <c r="X97" s="25"/>
      <c r="Y97" s="21" t="s">
        <v>438</v>
      </c>
      <c r="Z97" s="21"/>
      <c r="AA97" s="21"/>
      <c r="AB97" s="21"/>
    </row>
    <row r="98" spans="1:32" x14ac:dyDescent="0.25">
      <c r="A98" s="3"/>
      <c r="B98" s="3"/>
      <c r="C98" s="3"/>
      <c r="D98" s="20" t="s">
        <v>184</v>
      </c>
      <c r="E98" s="20"/>
      <c r="F98" s="20"/>
      <c r="G98" s="20"/>
      <c r="H98" s="20"/>
      <c r="I98" s="20"/>
      <c r="J98" s="20"/>
      <c r="K98" s="20"/>
      <c r="L98" s="3" t="s">
        <v>192</v>
      </c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1">
        <v>29.43</v>
      </c>
      <c r="X98" s="25"/>
      <c r="Y98" s="21" t="s">
        <v>175</v>
      </c>
      <c r="Z98" s="21"/>
      <c r="AA98" s="21"/>
      <c r="AB98" s="21"/>
      <c r="AC98" s="3"/>
      <c r="AD98" s="3"/>
      <c r="AE98" s="3"/>
      <c r="AF98" s="3"/>
    </row>
    <row r="99" spans="1:32" x14ac:dyDescent="0.25">
      <c r="A99" s="3"/>
      <c r="B99" s="3"/>
      <c r="C99" s="3"/>
      <c r="D99" s="20" t="s">
        <v>184</v>
      </c>
      <c r="E99" s="20"/>
      <c r="F99" s="20"/>
      <c r="G99" s="20"/>
      <c r="H99" s="20"/>
      <c r="I99" s="20"/>
      <c r="J99" s="20"/>
      <c r="K99" s="20"/>
      <c r="L99" s="3" t="s">
        <v>192</v>
      </c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1">
        <v>57.11</v>
      </c>
      <c r="X99" s="25"/>
      <c r="Y99" s="21" t="s">
        <v>175</v>
      </c>
      <c r="Z99" s="21"/>
      <c r="AA99" s="21"/>
      <c r="AB99" s="21"/>
      <c r="AC99" s="3"/>
      <c r="AD99" s="3"/>
      <c r="AE99" s="3"/>
      <c r="AF99" s="3"/>
    </row>
    <row r="100" spans="1:32" x14ac:dyDescent="0.25">
      <c r="A100" s="3"/>
      <c r="B100" s="3"/>
      <c r="C100" s="3"/>
      <c r="D100" s="20" t="s">
        <v>184</v>
      </c>
      <c r="E100" s="20"/>
      <c r="F100" s="20"/>
      <c r="G100" s="20"/>
      <c r="H100" s="20"/>
      <c r="I100" s="20"/>
      <c r="J100" s="20"/>
      <c r="K100" s="20"/>
      <c r="L100" s="3" t="s">
        <v>192</v>
      </c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1">
        <v>578.6</v>
      </c>
      <c r="X100" s="25"/>
      <c r="Y100" s="21" t="s">
        <v>175</v>
      </c>
      <c r="Z100" s="21"/>
      <c r="AA100" s="21"/>
      <c r="AB100" s="21"/>
      <c r="AC100" s="3"/>
      <c r="AD100" s="3"/>
      <c r="AE100" s="3"/>
      <c r="AF100" s="3"/>
    </row>
    <row r="101" spans="1:32" s="3" customFormat="1" x14ac:dyDescent="0.25">
      <c r="D101" s="20" t="s">
        <v>184</v>
      </c>
      <c r="E101" s="20"/>
      <c r="F101" s="20"/>
      <c r="G101" s="20"/>
      <c r="H101" s="20"/>
      <c r="I101" s="20"/>
      <c r="J101" s="20"/>
      <c r="K101" s="20"/>
      <c r="L101" s="3" t="s">
        <v>192</v>
      </c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1">
        <v>756.27</v>
      </c>
      <c r="X101" s="25"/>
      <c r="Y101" s="21" t="s">
        <v>175</v>
      </c>
      <c r="Z101" s="21"/>
      <c r="AA101" s="21"/>
      <c r="AB101" s="21"/>
    </row>
    <row r="102" spans="1:32" s="3" customFormat="1" x14ac:dyDescent="0.25">
      <c r="D102" s="20" t="s">
        <v>186</v>
      </c>
      <c r="E102" s="20"/>
      <c r="F102" s="20"/>
      <c r="G102" s="20"/>
      <c r="H102" s="20"/>
      <c r="I102" s="20"/>
      <c r="J102" s="20"/>
      <c r="K102" s="20"/>
      <c r="L102" s="3" t="s">
        <v>192</v>
      </c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1">
        <v>1305.47</v>
      </c>
      <c r="X102" s="25"/>
      <c r="Y102" s="21" t="s">
        <v>175</v>
      </c>
      <c r="Z102" s="21"/>
      <c r="AA102" s="21"/>
      <c r="AB102" s="21"/>
    </row>
    <row r="103" spans="1:32" s="3" customFormat="1" x14ac:dyDescent="0.25">
      <c r="A103" s="3" t="s">
        <v>328</v>
      </c>
      <c r="D103" s="20" t="s">
        <v>329</v>
      </c>
      <c r="E103" s="20"/>
      <c r="F103" s="20"/>
      <c r="G103" s="20"/>
      <c r="H103" s="20"/>
      <c r="I103" s="20"/>
      <c r="J103" s="20"/>
      <c r="K103" s="20"/>
      <c r="L103" s="3" t="s">
        <v>330</v>
      </c>
      <c r="W103" s="21">
        <v>587.94000000000005</v>
      </c>
      <c r="X103" s="21"/>
      <c r="Y103" s="3" t="s">
        <v>331</v>
      </c>
    </row>
    <row r="104" spans="1:32" s="3" customFormat="1" x14ac:dyDescent="0.25">
      <c r="A104" s="3" t="s">
        <v>432</v>
      </c>
      <c r="D104" s="20" t="s">
        <v>431</v>
      </c>
      <c r="E104" s="20"/>
      <c r="F104" s="20"/>
      <c r="G104" s="20"/>
      <c r="H104" s="20"/>
      <c r="I104" s="20"/>
      <c r="J104" s="20"/>
      <c r="K104" s="20"/>
      <c r="L104" s="3" t="s">
        <v>433</v>
      </c>
      <c r="W104" s="21">
        <v>114</v>
      </c>
      <c r="X104" s="21"/>
      <c r="Y104" s="3" t="s">
        <v>434</v>
      </c>
    </row>
    <row r="105" spans="1:32" s="3" customFormat="1" x14ac:dyDescent="0.25">
      <c r="A105" s="3" t="s">
        <v>389</v>
      </c>
      <c r="D105" s="20" t="s">
        <v>390</v>
      </c>
      <c r="E105" s="20"/>
      <c r="F105" s="20"/>
      <c r="G105" s="20"/>
      <c r="H105" s="20"/>
      <c r="I105" s="20"/>
      <c r="J105" s="20"/>
      <c r="K105" s="20"/>
      <c r="L105" s="3" t="s">
        <v>391</v>
      </c>
      <c r="W105" s="21">
        <v>3239.8</v>
      </c>
      <c r="X105" s="21"/>
      <c r="Y105" s="3" t="s">
        <v>392</v>
      </c>
    </row>
    <row r="106" spans="1:32" x14ac:dyDescent="0.25">
      <c r="A106" s="3" t="s">
        <v>322</v>
      </c>
      <c r="B106" s="3"/>
      <c r="C106" s="3"/>
      <c r="D106" s="20" t="s">
        <v>251</v>
      </c>
      <c r="E106" s="20"/>
      <c r="F106" s="20"/>
      <c r="G106" s="20"/>
      <c r="H106" s="20"/>
      <c r="I106" s="20"/>
      <c r="J106" s="20"/>
      <c r="K106" s="20"/>
      <c r="L106" s="3" t="s">
        <v>252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21">
        <v>147.80000000000001</v>
      </c>
      <c r="X106" s="21"/>
      <c r="Y106" s="3" t="s">
        <v>253</v>
      </c>
      <c r="Z106" s="3"/>
      <c r="AA106" s="3"/>
      <c r="AB106" s="3"/>
      <c r="AC106" s="3"/>
      <c r="AD106" s="3"/>
      <c r="AE106" s="3"/>
      <c r="AF106" s="3"/>
    </row>
    <row r="107" spans="1:32" x14ac:dyDescent="0.25">
      <c r="A107" s="3" t="s">
        <v>322</v>
      </c>
      <c r="B107" s="3"/>
      <c r="C107" s="3"/>
      <c r="D107" s="20" t="s">
        <v>251</v>
      </c>
      <c r="E107" s="20"/>
      <c r="F107" s="20"/>
      <c r="G107" s="20"/>
      <c r="H107" s="20"/>
      <c r="I107" s="20"/>
      <c r="J107" s="20"/>
      <c r="K107" s="20"/>
      <c r="L107" s="3" t="s">
        <v>252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21">
        <v>180</v>
      </c>
      <c r="X107" s="21"/>
      <c r="Y107" s="3" t="s">
        <v>253</v>
      </c>
      <c r="Z107" s="3"/>
      <c r="AA107" s="3"/>
      <c r="AB107" s="3"/>
      <c r="AC107" s="3"/>
      <c r="AD107" s="3"/>
      <c r="AE107" s="3"/>
      <c r="AF107" s="3"/>
    </row>
    <row r="108" spans="1:32" x14ac:dyDescent="0.25">
      <c r="A108" s="3" t="s">
        <v>157</v>
      </c>
      <c r="B108" s="3"/>
      <c r="C108" s="3"/>
      <c r="D108" s="20" t="s">
        <v>158</v>
      </c>
      <c r="E108" s="20"/>
      <c r="F108" s="20"/>
      <c r="G108" s="20"/>
      <c r="H108" s="20"/>
      <c r="I108" s="20"/>
      <c r="J108" s="20"/>
      <c r="K108" s="20"/>
      <c r="L108" s="3" t="s">
        <v>77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21">
        <v>870</v>
      </c>
      <c r="X108" s="21"/>
      <c r="Y108" s="3" t="s">
        <v>208</v>
      </c>
      <c r="Z108" s="3"/>
      <c r="AA108" s="3"/>
      <c r="AB108" s="3"/>
      <c r="AC108" s="3"/>
      <c r="AD108" s="3"/>
      <c r="AE108" s="3"/>
      <c r="AF108" s="3"/>
    </row>
    <row r="109" spans="1:32" x14ac:dyDescent="0.25">
      <c r="A109" s="3" t="s">
        <v>172</v>
      </c>
      <c r="B109" s="3"/>
      <c r="C109" s="3"/>
      <c r="D109" s="20" t="s">
        <v>225</v>
      </c>
      <c r="E109" s="20"/>
      <c r="F109" s="20"/>
      <c r="G109" s="20"/>
      <c r="H109" s="20"/>
      <c r="I109" s="20"/>
      <c r="J109" s="20"/>
      <c r="K109" s="20"/>
      <c r="L109" s="3" t="s">
        <v>26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21">
        <v>1410.3</v>
      </c>
      <c r="X109" s="21"/>
      <c r="Y109" s="3" t="s">
        <v>226</v>
      </c>
      <c r="Z109" s="3"/>
      <c r="AA109" s="3"/>
      <c r="AB109" s="3"/>
      <c r="AC109" s="3"/>
      <c r="AD109" s="3"/>
      <c r="AE109" s="3"/>
      <c r="AF109" s="3"/>
    </row>
    <row r="110" spans="1:32" x14ac:dyDescent="0.25">
      <c r="A110" s="3" t="s">
        <v>268</v>
      </c>
      <c r="B110" s="3"/>
      <c r="C110" s="3"/>
      <c r="D110" s="20" t="s">
        <v>269</v>
      </c>
      <c r="E110" s="20"/>
      <c r="F110" s="20"/>
      <c r="G110" s="20"/>
      <c r="H110" s="20"/>
      <c r="I110" s="20"/>
      <c r="J110" s="20"/>
      <c r="K110" s="20"/>
      <c r="L110" s="3" t="s">
        <v>270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21">
        <v>12482.05</v>
      </c>
      <c r="X110" s="21"/>
      <c r="Y110" s="3" t="s">
        <v>271</v>
      </c>
      <c r="Z110" s="3"/>
      <c r="AA110" s="3"/>
      <c r="AB110" s="3"/>
      <c r="AC110" s="3"/>
      <c r="AD110" s="3"/>
      <c r="AE110" s="3"/>
      <c r="AF110" s="3"/>
    </row>
    <row r="111" spans="1:32" x14ac:dyDescent="0.25">
      <c r="A111" s="3" t="s">
        <v>424</v>
      </c>
      <c r="B111" s="3"/>
      <c r="C111" s="3"/>
      <c r="D111" s="20" t="s">
        <v>425</v>
      </c>
      <c r="E111" s="20"/>
      <c r="F111" s="20"/>
      <c r="G111" s="20"/>
      <c r="H111" s="20"/>
      <c r="I111" s="20"/>
      <c r="J111" s="20"/>
      <c r="K111" s="20"/>
      <c r="L111" s="3" t="s">
        <v>177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21">
        <v>55</v>
      </c>
      <c r="X111" s="21"/>
      <c r="Y111" s="3" t="s">
        <v>426</v>
      </c>
      <c r="Z111" s="3"/>
      <c r="AA111" s="3"/>
      <c r="AB111" s="3"/>
      <c r="AC111" s="3"/>
      <c r="AD111" s="3"/>
      <c r="AE111" s="3"/>
      <c r="AF111" s="3"/>
    </row>
    <row r="112" spans="1:32" s="3" customFormat="1" x14ac:dyDescent="0.25">
      <c r="A112" s="3" t="s">
        <v>364</v>
      </c>
      <c r="D112" s="20" t="s">
        <v>174</v>
      </c>
      <c r="E112" s="20"/>
      <c r="F112" s="20"/>
      <c r="G112" s="20"/>
      <c r="H112" s="20"/>
      <c r="I112" s="20"/>
      <c r="J112" s="20"/>
      <c r="K112" s="20"/>
      <c r="L112" s="3" t="s">
        <v>192</v>
      </c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1">
        <v>1040</v>
      </c>
      <c r="X112" s="25"/>
      <c r="Y112" s="21" t="s">
        <v>175</v>
      </c>
      <c r="Z112" s="21"/>
      <c r="AA112" s="21"/>
      <c r="AB112" s="21"/>
    </row>
    <row r="113" spans="1:32" s="3" customFormat="1" x14ac:dyDescent="0.25">
      <c r="A113" s="3" t="s">
        <v>41</v>
      </c>
      <c r="D113" s="20" t="s">
        <v>40</v>
      </c>
      <c r="E113" s="20"/>
      <c r="F113" s="20"/>
      <c r="G113" s="20"/>
      <c r="H113" s="20"/>
      <c r="I113" s="20"/>
      <c r="J113" s="20"/>
      <c r="K113" s="20"/>
      <c r="L113" s="3" t="s">
        <v>23</v>
      </c>
      <c r="W113" s="21">
        <v>96</v>
      </c>
      <c r="X113" s="21"/>
      <c r="Y113" s="3" t="s">
        <v>411</v>
      </c>
    </row>
    <row r="114" spans="1:32" s="3" customFormat="1" x14ac:dyDescent="0.25">
      <c r="A114" s="3" t="s">
        <v>41</v>
      </c>
      <c r="D114" s="20" t="s">
        <v>40</v>
      </c>
      <c r="E114" s="20"/>
      <c r="F114" s="20"/>
      <c r="G114" s="20"/>
      <c r="H114" s="20"/>
      <c r="I114" s="20"/>
      <c r="J114" s="20"/>
      <c r="K114" s="20"/>
      <c r="L114" s="3" t="s">
        <v>23</v>
      </c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1">
        <v>99.76</v>
      </c>
      <c r="X114" s="25"/>
      <c r="Y114" s="21" t="s">
        <v>412</v>
      </c>
      <c r="Z114" s="21"/>
      <c r="AA114" s="21"/>
      <c r="AB114" s="21"/>
    </row>
    <row r="115" spans="1:32" x14ac:dyDescent="0.25">
      <c r="A115" s="3" t="s">
        <v>403</v>
      </c>
      <c r="B115" s="3"/>
      <c r="C115" s="3"/>
      <c r="D115" s="20" t="s">
        <v>402</v>
      </c>
      <c r="E115" s="20"/>
      <c r="F115" s="20"/>
      <c r="G115" s="20"/>
      <c r="H115" s="20"/>
      <c r="I115" s="20"/>
      <c r="J115" s="20"/>
      <c r="K115" s="20"/>
      <c r="L115" s="3" t="s">
        <v>404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21">
        <v>148.59</v>
      </c>
      <c r="X115" s="21"/>
      <c r="Y115" s="3" t="s">
        <v>405</v>
      </c>
      <c r="Z115" s="3"/>
      <c r="AA115" s="3"/>
      <c r="AB115" s="3"/>
      <c r="AC115" s="3"/>
      <c r="AD115" s="3"/>
      <c r="AE115" s="3"/>
      <c r="AF115" s="3"/>
    </row>
    <row r="116" spans="1:32" x14ac:dyDescent="0.25">
      <c r="A116" s="3" t="s">
        <v>145</v>
      </c>
      <c r="B116" s="3"/>
      <c r="C116" s="3"/>
      <c r="D116" s="20" t="s">
        <v>146</v>
      </c>
      <c r="E116" s="20"/>
      <c r="F116" s="20"/>
      <c r="G116" s="20"/>
      <c r="H116" s="20"/>
      <c r="I116" s="20"/>
      <c r="J116" s="20"/>
      <c r="K116" s="20"/>
      <c r="L116" s="3" t="s">
        <v>147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21">
        <v>880</v>
      </c>
      <c r="X116" s="21"/>
      <c r="Y116" s="3" t="s">
        <v>327</v>
      </c>
      <c r="Z116" s="3"/>
      <c r="AA116" s="3"/>
      <c r="AB116" s="3"/>
      <c r="AC116" s="3"/>
      <c r="AD116" s="3"/>
      <c r="AE116" s="3"/>
      <c r="AF116" s="3"/>
    </row>
    <row r="117" spans="1:32" x14ac:dyDescent="0.25">
      <c r="A117" s="3" t="s">
        <v>421</v>
      </c>
      <c r="B117" s="3"/>
      <c r="C117" s="3"/>
      <c r="D117" s="20" t="s">
        <v>422</v>
      </c>
      <c r="E117" s="20"/>
      <c r="F117" s="20"/>
      <c r="G117" s="20"/>
      <c r="H117" s="20"/>
      <c r="I117" s="20"/>
      <c r="J117" s="20"/>
      <c r="K117" s="20"/>
      <c r="L117" s="3" t="s">
        <v>191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21">
        <v>70</v>
      </c>
      <c r="X117" s="21"/>
      <c r="Y117" s="3" t="s">
        <v>423</v>
      </c>
      <c r="Z117" s="3"/>
      <c r="AA117" s="3"/>
      <c r="AB117" s="3"/>
      <c r="AC117" s="3"/>
      <c r="AD117" s="3"/>
      <c r="AE117" s="3"/>
      <c r="AF117" s="3"/>
    </row>
    <row r="118" spans="1:32" s="3" customFormat="1" x14ac:dyDescent="0.25">
      <c r="A118" s="3" t="s">
        <v>39</v>
      </c>
      <c r="D118" s="20" t="s">
        <v>38</v>
      </c>
      <c r="E118" s="20"/>
      <c r="F118" s="20"/>
      <c r="G118" s="20"/>
      <c r="H118" s="20"/>
      <c r="I118" s="20"/>
      <c r="J118" s="20"/>
      <c r="K118" s="20"/>
      <c r="L118" s="3" t="s">
        <v>37</v>
      </c>
      <c r="W118" s="21">
        <v>150</v>
      </c>
      <c r="X118" s="21"/>
      <c r="Y118" s="3" t="s">
        <v>303</v>
      </c>
    </row>
    <row r="119" spans="1:32" s="3" customFormat="1" x14ac:dyDescent="0.25">
      <c r="D119" s="20" t="s">
        <v>185</v>
      </c>
      <c r="E119" s="20"/>
      <c r="F119" s="20"/>
      <c r="G119" s="20"/>
      <c r="H119" s="20"/>
      <c r="I119" s="20"/>
      <c r="J119" s="20"/>
      <c r="K119" s="20"/>
      <c r="L119" s="3" t="s">
        <v>192</v>
      </c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1">
        <v>757.54</v>
      </c>
      <c r="X119" s="25"/>
      <c r="Y119" s="21" t="s">
        <v>175</v>
      </c>
      <c r="Z119" s="21"/>
      <c r="AA119" s="21"/>
      <c r="AB119" s="21"/>
    </row>
    <row r="120" spans="1:32" x14ac:dyDescent="0.25">
      <c r="A120" s="3" t="s">
        <v>308</v>
      </c>
      <c r="B120" s="3"/>
      <c r="C120" s="3"/>
      <c r="D120" s="20" t="s">
        <v>309</v>
      </c>
      <c r="E120" s="20"/>
      <c r="F120" s="20"/>
      <c r="G120" s="20"/>
      <c r="H120" s="20"/>
      <c r="I120" s="20"/>
      <c r="J120" s="20"/>
      <c r="K120" s="20"/>
      <c r="L120" s="3" t="s">
        <v>312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21">
        <v>770</v>
      </c>
      <c r="X120" s="21"/>
      <c r="Y120" s="3" t="s">
        <v>363</v>
      </c>
      <c r="Z120" s="3"/>
      <c r="AA120" s="3"/>
      <c r="AB120" s="3"/>
      <c r="AC120" s="3"/>
      <c r="AD120" s="3"/>
      <c r="AE120" s="3"/>
      <c r="AF120" s="3"/>
    </row>
    <row r="121" spans="1:32" x14ac:dyDescent="0.25">
      <c r="A121" s="3" t="s">
        <v>308</v>
      </c>
      <c r="B121" s="3"/>
      <c r="C121" s="3"/>
      <c r="D121" s="20" t="s">
        <v>309</v>
      </c>
      <c r="E121" s="20"/>
      <c r="F121" s="20"/>
      <c r="G121" s="20"/>
      <c r="H121" s="20"/>
      <c r="I121" s="20"/>
      <c r="J121" s="20"/>
      <c r="K121" s="20"/>
      <c r="L121" s="3" t="s">
        <v>312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1">
        <v>200</v>
      </c>
      <c r="X121" s="21"/>
      <c r="Y121" s="3" t="s">
        <v>310</v>
      </c>
      <c r="Z121" s="3"/>
      <c r="AA121" s="3"/>
      <c r="AB121" s="3"/>
      <c r="AC121" s="3"/>
      <c r="AD121" s="3"/>
      <c r="AE121" s="3"/>
      <c r="AF121" s="3"/>
    </row>
    <row r="122" spans="1:32" s="3" customFormat="1" x14ac:dyDescent="0.25">
      <c r="A122" s="3" t="s">
        <v>308</v>
      </c>
      <c r="D122" s="20" t="s">
        <v>309</v>
      </c>
      <c r="E122" s="20"/>
      <c r="F122" s="20"/>
      <c r="G122" s="20"/>
      <c r="H122" s="20"/>
      <c r="I122" s="20"/>
      <c r="J122" s="20"/>
      <c r="K122" s="20"/>
      <c r="L122" s="3" t="s">
        <v>312</v>
      </c>
      <c r="W122" s="21">
        <v>2700</v>
      </c>
      <c r="X122" s="21"/>
      <c r="Y122" s="3" t="s">
        <v>311</v>
      </c>
    </row>
    <row r="123" spans="1:32" s="3" customFormat="1" x14ac:dyDescent="0.25">
      <c r="A123" s="3" t="s">
        <v>36</v>
      </c>
      <c r="D123" s="20" t="s">
        <v>35</v>
      </c>
      <c r="L123" s="3" t="s">
        <v>190</v>
      </c>
      <c r="W123" s="21">
        <v>567</v>
      </c>
      <c r="X123" s="21"/>
      <c r="Y123" s="21" t="s">
        <v>215</v>
      </c>
      <c r="Z123" s="21"/>
      <c r="AA123" s="21"/>
      <c r="AB123" s="21"/>
    </row>
    <row r="124" spans="1:32" x14ac:dyDescent="0.25">
      <c r="A124" s="3" t="s">
        <v>381</v>
      </c>
      <c r="B124" s="3"/>
      <c r="C124" s="3"/>
      <c r="D124" s="20" t="s">
        <v>382</v>
      </c>
      <c r="E124" s="3"/>
      <c r="F124" s="3"/>
      <c r="G124" s="3"/>
      <c r="H124" s="3"/>
      <c r="I124" s="3"/>
      <c r="J124" s="3"/>
      <c r="K124" s="3"/>
      <c r="L124" s="3" t="s">
        <v>378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21">
        <v>158.94999999999999</v>
      </c>
      <c r="X124" s="21"/>
      <c r="Y124" s="21" t="s">
        <v>408</v>
      </c>
      <c r="Z124" s="21"/>
      <c r="AA124" s="21"/>
      <c r="AB124" s="21"/>
      <c r="AC124" s="3"/>
      <c r="AD124" s="3"/>
      <c r="AE124" s="3"/>
      <c r="AF124" s="3"/>
    </row>
    <row r="125" spans="1:32" s="3" customFormat="1" x14ac:dyDescent="0.25">
      <c r="A125" s="3" t="s">
        <v>213</v>
      </c>
      <c r="D125" s="20" t="s">
        <v>214</v>
      </c>
      <c r="E125" s="20"/>
      <c r="F125" s="20"/>
      <c r="G125" s="20"/>
      <c r="H125" s="20"/>
      <c r="I125" s="20"/>
      <c r="J125" s="20"/>
      <c r="K125" s="20"/>
      <c r="L125" s="3" t="s">
        <v>216</v>
      </c>
      <c r="W125" s="21">
        <v>356</v>
      </c>
      <c r="X125" s="21"/>
      <c r="Y125" s="3" t="s">
        <v>215</v>
      </c>
    </row>
    <row r="126" spans="1:32" x14ac:dyDescent="0.25">
      <c r="A126" s="3" t="s">
        <v>163</v>
      </c>
      <c r="B126" s="3"/>
      <c r="C126" s="3"/>
      <c r="D126" s="20" t="s">
        <v>164</v>
      </c>
      <c r="E126" s="20"/>
      <c r="F126" s="20"/>
      <c r="G126" s="20"/>
      <c r="H126" s="20"/>
      <c r="I126" s="20"/>
      <c r="J126" s="20"/>
      <c r="K126" s="20"/>
      <c r="L126" s="3" t="s">
        <v>190</v>
      </c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1">
        <v>45.63</v>
      </c>
      <c r="X126" s="21"/>
      <c r="Y126" s="21" t="s">
        <v>384</v>
      </c>
      <c r="Z126" s="21"/>
      <c r="AA126" s="21"/>
      <c r="AB126" s="21"/>
      <c r="AC126" s="3"/>
      <c r="AD126" s="3"/>
      <c r="AE126" s="3"/>
      <c r="AF126" s="3"/>
    </row>
    <row r="127" spans="1:32" x14ac:dyDescent="0.25">
      <c r="A127" s="3" t="s">
        <v>439</v>
      </c>
      <c r="B127" s="3"/>
      <c r="C127" s="3"/>
      <c r="D127" s="20" t="s">
        <v>176</v>
      </c>
      <c r="E127" s="3"/>
      <c r="F127" s="3"/>
      <c r="G127" s="3"/>
      <c r="H127" s="3"/>
      <c r="I127" s="3"/>
      <c r="J127" s="3"/>
      <c r="K127" s="3"/>
      <c r="L127" s="3" t="s">
        <v>190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21">
        <v>84.97</v>
      </c>
      <c r="X127" s="21"/>
      <c r="Y127" s="21" t="s">
        <v>440</v>
      </c>
      <c r="Z127" s="21"/>
      <c r="AA127" s="21"/>
      <c r="AB127" s="21"/>
      <c r="AC127" s="3"/>
      <c r="AD127" s="3"/>
      <c r="AE127" s="3"/>
      <c r="AF127" s="3"/>
    </row>
    <row r="128" spans="1:32" s="3" customFormat="1" x14ac:dyDescent="0.25">
      <c r="A128" s="3" t="s">
        <v>148</v>
      </c>
      <c r="D128" s="20" t="s">
        <v>149</v>
      </c>
      <c r="E128" s="20"/>
      <c r="F128" s="20"/>
      <c r="G128" s="20"/>
      <c r="H128" s="20"/>
      <c r="I128" s="20"/>
      <c r="J128" s="20"/>
      <c r="K128" s="20"/>
      <c r="L128" s="3" t="s">
        <v>31</v>
      </c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1">
        <v>8.9499999999999993</v>
      </c>
      <c r="X128" s="21"/>
      <c r="Y128" s="21" t="s">
        <v>368</v>
      </c>
      <c r="Z128" s="21"/>
      <c r="AA128" s="21"/>
      <c r="AB128" s="21"/>
    </row>
    <row r="129" spans="1:32" x14ac:dyDescent="0.25">
      <c r="A129" s="3" t="s">
        <v>376</v>
      </c>
      <c r="B129" s="3"/>
      <c r="C129" s="3"/>
      <c r="D129" s="20" t="s">
        <v>377</v>
      </c>
      <c r="E129" s="20"/>
      <c r="F129" s="20"/>
      <c r="G129" s="20"/>
      <c r="H129" s="20"/>
      <c r="I129" s="20"/>
      <c r="J129" s="20"/>
      <c r="K129" s="20"/>
      <c r="L129" s="3" t="s">
        <v>378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21">
        <v>561.63</v>
      </c>
      <c r="X129" s="21"/>
      <c r="Y129" s="3" t="s">
        <v>215</v>
      </c>
      <c r="Z129" s="3"/>
      <c r="AA129" s="3"/>
      <c r="AB129" s="3"/>
      <c r="AC129" s="3"/>
      <c r="AD129" s="3"/>
      <c r="AE129" s="3"/>
      <c r="AF129" s="3"/>
    </row>
    <row r="130" spans="1:32" x14ac:dyDescent="0.25">
      <c r="A130" s="3" t="s">
        <v>34</v>
      </c>
      <c r="B130" s="3"/>
      <c r="C130" s="3"/>
      <c r="D130" s="20" t="s">
        <v>33</v>
      </c>
      <c r="E130" s="20"/>
      <c r="F130" s="20"/>
      <c r="G130" s="20"/>
      <c r="H130" s="20"/>
      <c r="I130" s="20"/>
      <c r="J130" s="20"/>
      <c r="K130" s="20"/>
      <c r="L130" s="3" t="s">
        <v>190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21">
        <v>56.16</v>
      </c>
      <c r="X130" s="21"/>
      <c r="Y130" s="3" t="s">
        <v>428</v>
      </c>
      <c r="Z130" s="3"/>
      <c r="AA130" s="3"/>
      <c r="AB130" s="3"/>
      <c r="AC130" s="3"/>
      <c r="AD130" s="3"/>
      <c r="AE130" s="3"/>
      <c r="AF130" s="3"/>
    </row>
    <row r="131" spans="1:32" x14ac:dyDescent="0.25">
      <c r="A131" s="3" t="s">
        <v>323</v>
      </c>
      <c r="B131" s="3"/>
      <c r="C131" s="3"/>
      <c r="D131" s="20" t="s">
        <v>324</v>
      </c>
      <c r="E131" s="20"/>
      <c r="F131" s="20"/>
      <c r="G131" s="20"/>
      <c r="H131" s="20"/>
      <c r="I131" s="20"/>
      <c r="J131" s="20"/>
      <c r="K131" s="20"/>
      <c r="L131" s="3" t="s">
        <v>326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21">
        <v>184</v>
      </c>
      <c r="X131" s="21"/>
      <c r="Y131" s="3" t="s">
        <v>325</v>
      </c>
      <c r="Z131" s="3"/>
      <c r="AA131" s="3"/>
      <c r="AB131" s="3"/>
      <c r="AC131" s="3"/>
      <c r="AD131" s="3"/>
      <c r="AE131" s="3"/>
      <c r="AF131" s="3"/>
    </row>
    <row r="132" spans="1:32" x14ac:dyDescent="0.25">
      <c r="A132" s="3"/>
      <c r="B132" s="3"/>
      <c r="C132" s="3"/>
      <c r="D132" s="20" t="s">
        <v>387</v>
      </c>
      <c r="E132" s="20"/>
      <c r="F132" s="20"/>
      <c r="G132" s="20"/>
      <c r="H132" s="20"/>
      <c r="I132" s="20"/>
      <c r="J132" s="20"/>
      <c r="K132" s="20"/>
      <c r="L132" s="3" t="s">
        <v>192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21">
        <v>1346.76</v>
      </c>
      <c r="X132" s="21"/>
      <c r="Y132" s="3" t="s">
        <v>175</v>
      </c>
      <c r="Z132" s="3"/>
      <c r="AA132" s="3"/>
      <c r="AB132" s="3"/>
      <c r="AC132" s="3"/>
      <c r="AD132" s="3"/>
      <c r="AE132" s="3"/>
      <c r="AF132" s="3"/>
    </row>
    <row r="133" spans="1:32" x14ac:dyDescent="0.25">
      <c r="A133" s="3"/>
      <c r="B133" s="3"/>
      <c r="C133" s="3"/>
      <c r="D133" s="20" t="s">
        <v>387</v>
      </c>
      <c r="E133" s="20"/>
      <c r="F133" s="20"/>
      <c r="G133" s="20"/>
      <c r="H133" s="20"/>
      <c r="I133" s="20"/>
      <c r="J133" s="20"/>
      <c r="K133" s="20"/>
      <c r="L133" s="3" t="s">
        <v>192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21">
        <v>214.92</v>
      </c>
      <c r="X133" s="21"/>
      <c r="Y133" s="3" t="s">
        <v>175</v>
      </c>
      <c r="Z133" s="3"/>
      <c r="AA133" s="3"/>
      <c r="AB133" s="3"/>
      <c r="AC133" s="3"/>
      <c r="AD133" s="3"/>
      <c r="AE133" s="3"/>
      <c r="AF133" s="3"/>
    </row>
    <row r="134" spans="1:32" s="3" customFormat="1" x14ac:dyDescent="0.25">
      <c r="A134" s="3" t="s">
        <v>385</v>
      </c>
      <c r="D134" s="20" t="s">
        <v>386</v>
      </c>
      <c r="E134" s="20"/>
      <c r="F134" s="20"/>
      <c r="G134" s="20"/>
      <c r="H134" s="20"/>
      <c r="I134" s="20"/>
      <c r="J134" s="20"/>
      <c r="K134" s="20"/>
      <c r="L134" s="3" t="s">
        <v>190</v>
      </c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1">
        <v>13.51</v>
      </c>
      <c r="X134" s="21"/>
      <c r="Y134" s="21" t="s">
        <v>384</v>
      </c>
      <c r="Z134" s="21"/>
      <c r="AA134" s="21"/>
      <c r="AB134" s="21"/>
    </row>
    <row r="135" spans="1:32" x14ac:dyDescent="0.25">
      <c r="A135" s="3" t="s">
        <v>221</v>
      </c>
      <c r="B135" s="3"/>
      <c r="C135" s="3"/>
      <c r="D135" s="20" t="s">
        <v>222</v>
      </c>
      <c r="E135" s="20"/>
      <c r="F135" s="20"/>
      <c r="G135" s="20"/>
      <c r="H135" s="20"/>
      <c r="I135" s="20"/>
      <c r="J135" s="20"/>
      <c r="K135" s="20"/>
      <c r="L135" s="3" t="s">
        <v>223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21">
        <v>136.80000000000001</v>
      </c>
      <c r="X135" s="21"/>
      <c r="Y135" s="3" t="s">
        <v>224</v>
      </c>
      <c r="Z135" s="3"/>
      <c r="AA135" s="3"/>
      <c r="AB135" s="3"/>
      <c r="AC135" s="3"/>
      <c r="AD135" s="3"/>
      <c r="AE135" s="3"/>
      <c r="AF135" s="3"/>
    </row>
    <row r="136" spans="1:32" x14ac:dyDescent="0.25">
      <c r="A136" s="3" t="s">
        <v>32</v>
      </c>
      <c r="B136" s="3"/>
      <c r="C136" s="3"/>
      <c r="D136" s="20" t="s">
        <v>182</v>
      </c>
      <c r="E136" s="20"/>
      <c r="F136" s="20"/>
      <c r="G136" s="20"/>
      <c r="H136" s="20"/>
      <c r="I136" s="20"/>
      <c r="J136" s="20"/>
      <c r="K136" s="20"/>
      <c r="L136" s="3" t="s">
        <v>183</v>
      </c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1">
        <v>156.19999999999999</v>
      </c>
      <c r="X136" s="21"/>
      <c r="Y136" s="3" t="s">
        <v>383</v>
      </c>
      <c r="Z136" s="21"/>
      <c r="AA136" s="21"/>
      <c r="AB136" s="21"/>
      <c r="AC136" s="3"/>
      <c r="AD136" s="3"/>
      <c r="AE136" s="3"/>
      <c r="AF136" s="3"/>
    </row>
    <row r="137" spans="1:32" s="3" customFormat="1" x14ac:dyDescent="0.25">
      <c r="A137" s="3" t="s">
        <v>32</v>
      </c>
      <c r="D137" s="20" t="s">
        <v>182</v>
      </c>
      <c r="E137" s="20"/>
      <c r="F137" s="20"/>
      <c r="G137" s="20"/>
      <c r="H137" s="20"/>
      <c r="I137" s="20"/>
      <c r="J137" s="20"/>
      <c r="K137" s="20"/>
      <c r="L137" s="3" t="s">
        <v>183</v>
      </c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1">
        <v>91.8</v>
      </c>
      <c r="X137" s="21"/>
      <c r="Y137" s="3" t="s">
        <v>445</v>
      </c>
      <c r="Z137" s="21"/>
      <c r="AA137" s="21"/>
      <c r="AB137" s="21"/>
    </row>
    <row r="138" spans="1:32" s="3" customFormat="1" x14ac:dyDescent="0.25">
      <c r="A138" s="3" t="s">
        <v>413</v>
      </c>
      <c r="D138" s="20" t="s">
        <v>414</v>
      </c>
      <c r="E138" s="20"/>
      <c r="F138" s="20"/>
      <c r="G138" s="20"/>
      <c r="H138" s="20"/>
      <c r="I138" s="20"/>
      <c r="J138" s="20"/>
      <c r="K138" s="20"/>
      <c r="L138" s="3" t="s">
        <v>415</v>
      </c>
      <c r="W138" s="21">
        <v>624.79999999999995</v>
      </c>
      <c r="X138" s="21"/>
      <c r="Y138" s="3" t="s">
        <v>416</v>
      </c>
    </row>
    <row r="139" spans="1:32" x14ac:dyDescent="0.25">
      <c r="A139" s="3" t="s">
        <v>365</v>
      </c>
      <c r="B139" s="3"/>
      <c r="C139" s="3"/>
      <c r="D139" s="20" t="s">
        <v>366</v>
      </c>
      <c r="E139" s="20"/>
      <c r="F139" s="20"/>
      <c r="G139" s="20"/>
      <c r="H139" s="20"/>
      <c r="I139" s="20"/>
      <c r="J139" s="20"/>
      <c r="K139" s="20"/>
      <c r="L139" s="3" t="s">
        <v>177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21">
        <v>322.41000000000003</v>
      </c>
      <c r="X139" s="21"/>
      <c r="Y139" s="3" t="s">
        <v>367</v>
      </c>
      <c r="Z139" s="3"/>
      <c r="AA139" s="3"/>
      <c r="AB139" s="3"/>
      <c r="AC139" s="3"/>
      <c r="AD139" s="3"/>
      <c r="AE139" s="3"/>
      <c r="AF139" s="3"/>
    </row>
    <row r="140" spans="1:32" x14ac:dyDescent="0.25">
      <c r="A140" s="3" t="s">
        <v>291</v>
      </c>
      <c r="B140" s="3"/>
      <c r="C140" s="3"/>
      <c r="D140" s="20" t="s">
        <v>292</v>
      </c>
      <c r="E140" s="20"/>
      <c r="F140" s="20"/>
      <c r="G140" s="20"/>
      <c r="H140" s="20"/>
      <c r="I140" s="20"/>
      <c r="J140" s="20"/>
      <c r="K140" s="20"/>
      <c r="L140" s="3" t="s">
        <v>293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21">
        <v>27309.38</v>
      </c>
      <c r="X140" s="21"/>
      <c r="Y140" s="3" t="s">
        <v>294</v>
      </c>
      <c r="Z140" s="3"/>
      <c r="AA140" s="3"/>
      <c r="AB140" s="3"/>
      <c r="AC140" s="3"/>
      <c r="AD140" s="3"/>
      <c r="AE140" s="3"/>
      <c r="AF140" s="3"/>
    </row>
    <row r="141" spans="1:32" x14ac:dyDescent="0.25">
      <c r="A141" s="3" t="s">
        <v>58</v>
      </c>
      <c r="B141" s="3"/>
      <c r="C141" s="3"/>
      <c r="D141" s="20" t="s">
        <v>57</v>
      </c>
      <c r="E141" s="20"/>
      <c r="F141" s="20"/>
      <c r="G141" s="20"/>
      <c r="H141" s="20"/>
      <c r="I141" s="20"/>
      <c r="J141" s="20"/>
      <c r="K141" s="20"/>
      <c r="L141" s="3" t="s">
        <v>177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21">
        <v>4814.1099999999997</v>
      </c>
      <c r="X141" s="21"/>
      <c r="Y141" s="3" t="s">
        <v>265</v>
      </c>
      <c r="Z141" s="3"/>
      <c r="AA141" s="3"/>
      <c r="AB141" s="3"/>
      <c r="AC141" s="3"/>
      <c r="AD141" s="3"/>
      <c r="AE141" s="3"/>
      <c r="AF141" s="3"/>
    </row>
    <row r="142" spans="1:32" x14ac:dyDescent="0.25">
      <c r="A142" s="3" t="s">
        <v>58</v>
      </c>
      <c r="B142" s="3"/>
      <c r="C142" s="3"/>
      <c r="D142" s="20" t="s">
        <v>57</v>
      </c>
      <c r="E142" s="20"/>
      <c r="F142" s="20"/>
      <c r="G142" s="20"/>
      <c r="H142" s="20"/>
      <c r="I142" s="20"/>
      <c r="J142" s="20"/>
      <c r="K142" s="20"/>
      <c r="L142" s="3" t="s">
        <v>177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21">
        <v>1187.51</v>
      </c>
      <c r="X142" s="21"/>
      <c r="Y142" s="3" t="s">
        <v>266</v>
      </c>
      <c r="Z142" s="3"/>
      <c r="AA142" s="3"/>
      <c r="AB142" s="3"/>
      <c r="AC142" s="3"/>
      <c r="AD142" s="3"/>
      <c r="AE142" s="3"/>
      <c r="AF142" s="3"/>
    </row>
    <row r="143" spans="1:32" s="3" customFormat="1" x14ac:dyDescent="0.25">
      <c r="A143" s="3" t="s">
        <v>168</v>
      </c>
      <c r="D143" s="20" t="s">
        <v>169</v>
      </c>
      <c r="E143" s="20"/>
      <c r="F143" s="20"/>
      <c r="G143" s="20"/>
      <c r="H143" s="20"/>
      <c r="I143" s="20"/>
      <c r="J143" s="20"/>
      <c r="K143" s="20"/>
      <c r="L143" s="3" t="s">
        <v>167</v>
      </c>
      <c r="W143" s="21">
        <v>4783.5</v>
      </c>
      <c r="X143" s="21"/>
      <c r="Y143" s="3" t="s">
        <v>263</v>
      </c>
    </row>
    <row r="144" spans="1:32" x14ac:dyDescent="0.25">
      <c r="A144" s="3" t="s">
        <v>30</v>
      </c>
      <c r="B144" s="3"/>
      <c r="C144" s="3"/>
      <c r="D144" s="20" t="s">
        <v>29</v>
      </c>
      <c r="E144" s="3"/>
      <c r="F144" s="3"/>
      <c r="G144" s="3"/>
      <c r="H144" s="3"/>
      <c r="I144" s="3"/>
      <c r="J144" s="3"/>
      <c r="K144" s="3"/>
      <c r="L144" s="3" t="s">
        <v>190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21">
        <v>172.66</v>
      </c>
      <c r="X144" s="21"/>
      <c r="Y144" s="21" t="s">
        <v>372</v>
      </c>
      <c r="Z144" s="21"/>
      <c r="AA144" s="21"/>
      <c r="AB144" s="21"/>
      <c r="AC144" s="3"/>
      <c r="AD144" s="3"/>
      <c r="AE144" s="3"/>
      <c r="AF144" s="3"/>
    </row>
    <row r="145" spans="1:32" x14ac:dyDescent="0.25">
      <c r="A145" s="3" t="s">
        <v>30</v>
      </c>
      <c r="B145" s="3"/>
      <c r="C145" s="3"/>
      <c r="D145" s="20" t="s">
        <v>29</v>
      </c>
      <c r="E145" s="3"/>
      <c r="F145" s="3"/>
      <c r="G145" s="3"/>
      <c r="H145" s="3"/>
      <c r="I145" s="3"/>
      <c r="J145" s="3"/>
      <c r="K145" s="3"/>
      <c r="L145" s="3" t="s">
        <v>190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21">
        <v>110.76</v>
      </c>
      <c r="X145" s="21"/>
      <c r="Y145" s="21" t="s">
        <v>173</v>
      </c>
      <c r="Z145" s="21"/>
      <c r="AA145" s="21"/>
      <c r="AB145" s="21"/>
      <c r="AC145" s="3"/>
      <c r="AD145" s="3"/>
      <c r="AE145" s="3"/>
      <c r="AF145" s="3"/>
    </row>
    <row r="146" spans="1:32" s="3" customFormat="1" x14ac:dyDescent="0.25">
      <c r="A146" s="3" t="s">
        <v>30</v>
      </c>
      <c r="D146" s="20" t="s">
        <v>29</v>
      </c>
      <c r="L146" s="3" t="s">
        <v>190</v>
      </c>
      <c r="W146" s="21">
        <v>52.96</v>
      </c>
      <c r="X146" s="21"/>
      <c r="Y146" s="21" t="s">
        <v>409</v>
      </c>
      <c r="Z146" s="21"/>
      <c r="AA146" s="21"/>
      <c r="AB146" s="21"/>
    </row>
    <row r="147" spans="1:32" s="3" customFormat="1" x14ac:dyDescent="0.25">
      <c r="A147" s="3" t="s">
        <v>429</v>
      </c>
      <c r="D147" s="20" t="s">
        <v>430</v>
      </c>
      <c r="E147" s="20"/>
      <c r="F147" s="20"/>
      <c r="G147" s="20"/>
      <c r="H147" s="20"/>
      <c r="I147" s="20"/>
      <c r="J147" s="20"/>
      <c r="K147" s="20"/>
      <c r="L147" s="3" t="s">
        <v>190</v>
      </c>
      <c r="W147" s="21">
        <v>38.840000000000003</v>
      </c>
      <c r="X147" s="21"/>
      <c r="Y147" s="3" t="s">
        <v>428</v>
      </c>
    </row>
    <row r="148" spans="1:32" s="3" customFormat="1" x14ac:dyDescent="0.25">
      <c r="A148" s="3" t="s">
        <v>299</v>
      </c>
      <c r="D148" s="20" t="s">
        <v>300</v>
      </c>
      <c r="E148" s="20"/>
      <c r="F148" s="20"/>
      <c r="G148" s="20"/>
      <c r="H148" s="20"/>
      <c r="I148" s="20"/>
      <c r="J148" s="20"/>
      <c r="K148" s="20"/>
      <c r="L148" s="3" t="s">
        <v>301</v>
      </c>
      <c r="W148" s="21">
        <v>38500</v>
      </c>
      <c r="X148" s="21"/>
      <c r="Y148" s="3" t="s">
        <v>302</v>
      </c>
    </row>
    <row r="149" spans="1:32" s="3" customFormat="1" x14ac:dyDescent="0.25">
      <c r="A149" s="3" t="s">
        <v>28</v>
      </c>
      <c r="D149" s="20" t="s">
        <v>27</v>
      </c>
      <c r="E149" s="20"/>
      <c r="F149" s="20"/>
      <c r="G149" s="20"/>
      <c r="H149" s="20"/>
      <c r="I149" s="20"/>
      <c r="J149" s="20"/>
      <c r="K149" s="20"/>
      <c r="L149" s="3" t="s">
        <v>375</v>
      </c>
      <c r="W149" s="21">
        <v>201.99</v>
      </c>
      <c r="X149" s="21"/>
      <c r="Y149" s="3" t="s">
        <v>406</v>
      </c>
    </row>
    <row r="150" spans="1:32" x14ac:dyDescent="0.25">
      <c r="A150" s="3" t="s">
        <v>28</v>
      </c>
      <c r="B150" s="3"/>
      <c r="C150" s="3"/>
      <c r="D150" s="20" t="s">
        <v>27</v>
      </c>
      <c r="E150" s="20"/>
      <c r="F150" s="20"/>
      <c r="G150" s="20"/>
      <c r="H150" s="20"/>
      <c r="I150" s="20"/>
      <c r="J150" s="20"/>
      <c r="K150" s="20"/>
      <c r="L150" s="3" t="s">
        <v>375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21">
        <v>181.32</v>
      </c>
      <c r="X150" s="21"/>
      <c r="Y150" s="3" t="s">
        <v>407</v>
      </c>
      <c r="Z150" s="3"/>
      <c r="AA150" s="3"/>
      <c r="AB150" s="3"/>
      <c r="AC150" s="3"/>
      <c r="AD150" s="3"/>
      <c r="AE150" s="3"/>
      <c r="AF150" s="3"/>
    </row>
    <row r="151" spans="1:32" x14ac:dyDescent="0.25">
      <c r="A151" s="3" t="s">
        <v>25</v>
      </c>
      <c r="B151" s="3"/>
      <c r="C151" s="3"/>
      <c r="D151" s="20" t="s">
        <v>24</v>
      </c>
      <c r="E151" s="20"/>
      <c r="F151" s="20"/>
      <c r="G151" s="20"/>
      <c r="H151" s="20"/>
      <c r="I151" s="20"/>
      <c r="J151" s="20"/>
      <c r="K151" s="20"/>
      <c r="L151" s="3" t="s">
        <v>23</v>
      </c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1">
        <v>186</v>
      </c>
      <c r="X151" s="21"/>
      <c r="Y151" s="21" t="s">
        <v>410</v>
      </c>
      <c r="Z151" s="21"/>
      <c r="AA151" s="21"/>
      <c r="AB151" s="21"/>
      <c r="AC151" s="3"/>
      <c r="AD151" s="3"/>
      <c r="AE151" s="3"/>
      <c r="AF151" s="3"/>
    </row>
    <row r="152" spans="1:32" x14ac:dyDescent="0.25">
      <c r="A152" s="22" t="s">
        <v>370</v>
      </c>
      <c r="B152" s="3"/>
      <c r="C152" s="3"/>
      <c r="D152" s="22" t="s">
        <v>369</v>
      </c>
      <c r="E152" s="20"/>
      <c r="F152" s="20"/>
      <c r="G152" s="20"/>
      <c r="H152" s="20"/>
      <c r="I152" s="20"/>
      <c r="J152" s="20"/>
      <c r="K152" s="20"/>
      <c r="L152" s="3" t="s">
        <v>371</v>
      </c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1">
        <v>53.2</v>
      </c>
      <c r="X152" s="21"/>
      <c r="Y152" s="21" t="s">
        <v>368</v>
      </c>
      <c r="Z152" s="21"/>
      <c r="AA152" s="21"/>
      <c r="AB152" s="21"/>
      <c r="AC152" s="3"/>
      <c r="AD152" s="3"/>
      <c r="AE152" s="3"/>
      <c r="AF152" s="3"/>
    </row>
    <row r="153" spans="1:32" x14ac:dyDescent="0.25">
      <c r="A153" s="3" t="s">
        <v>255</v>
      </c>
      <c r="B153" s="3"/>
      <c r="C153" s="3"/>
      <c r="D153" s="20" t="s">
        <v>258</v>
      </c>
      <c r="E153" s="20"/>
      <c r="F153" s="20"/>
      <c r="G153" s="20"/>
      <c r="H153" s="20"/>
      <c r="I153" s="20"/>
      <c r="J153" s="20"/>
      <c r="K153" s="20"/>
      <c r="L153" s="3" t="s">
        <v>256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21">
        <v>923.4</v>
      </c>
      <c r="X153" s="21"/>
      <c r="Y153" s="3" t="s">
        <v>257</v>
      </c>
      <c r="Z153" s="3"/>
      <c r="AA153" s="3"/>
      <c r="AB153" s="3"/>
      <c r="AC153" s="3"/>
      <c r="AD153" s="3"/>
      <c r="AE153" s="3"/>
      <c r="AF153" s="3"/>
    </row>
    <row r="154" spans="1:32" s="3" customFormat="1" x14ac:dyDescent="0.25">
      <c r="A154" s="3" t="s">
        <v>446</v>
      </c>
      <c r="D154" s="20" t="s">
        <v>447</v>
      </c>
      <c r="E154" s="20"/>
      <c r="F154" s="20"/>
      <c r="G154" s="20"/>
      <c r="H154" s="20"/>
      <c r="I154" s="20"/>
      <c r="J154" s="20"/>
      <c r="K154" s="20"/>
      <c r="L154" s="3" t="s">
        <v>448</v>
      </c>
      <c r="W154" s="21">
        <v>182.59</v>
      </c>
      <c r="X154" s="21"/>
      <c r="Y154" s="3" t="s">
        <v>449</v>
      </c>
    </row>
    <row r="155" spans="1:32" x14ac:dyDescent="0.25">
      <c r="A155" s="3" t="s">
        <v>379</v>
      </c>
      <c r="B155" s="3"/>
      <c r="C155" s="3"/>
      <c r="D155" s="20" t="s">
        <v>380</v>
      </c>
      <c r="E155" s="3"/>
      <c r="F155" s="3"/>
      <c r="G155" s="3"/>
      <c r="H155" s="3"/>
      <c r="I155" s="3"/>
      <c r="J155" s="3"/>
      <c r="K155" s="3"/>
      <c r="L155" s="3" t="s">
        <v>378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21">
        <v>286</v>
      </c>
      <c r="X155" s="21"/>
      <c r="Y155" s="21" t="s">
        <v>408</v>
      </c>
      <c r="Z155" s="21"/>
      <c r="AA155" s="21"/>
      <c r="AB155" s="21"/>
      <c r="AC155" s="3"/>
      <c r="AD155" s="3"/>
      <c r="AE155" s="3"/>
      <c r="AF155" s="3"/>
    </row>
    <row r="156" spans="1:32" x14ac:dyDescent="0.25"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3">
        <f>SUM(W85:W155)</f>
        <v>123563.36</v>
      </c>
      <c r="X156" s="13"/>
    </row>
    <row r="157" spans="1:32" ht="15.75" x14ac:dyDescent="0.25">
      <c r="A157" s="36" t="s">
        <v>22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</row>
    <row r="158" spans="1:32" x14ac:dyDescent="0.25">
      <c r="A158" s="38" t="s">
        <v>21</v>
      </c>
      <c r="B158" s="38"/>
      <c r="C158" s="38"/>
      <c r="D158" s="39" t="s">
        <v>20</v>
      </c>
      <c r="E158" s="39"/>
      <c r="F158" s="39"/>
      <c r="G158" s="39"/>
      <c r="H158" s="39"/>
      <c r="I158" s="39"/>
      <c r="J158" s="39"/>
      <c r="K158" s="39"/>
      <c r="L158" s="38" t="s">
        <v>19</v>
      </c>
      <c r="M158" s="38"/>
      <c r="N158" s="38"/>
      <c r="O158" s="38"/>
      <c r="P158" s="38"/>
      <c r="Q158" s="38"/>
      <c r="R158" s="38"/>
      <c r="S158" s="38"/>
      <c r="T158" s="38"/>
      <c r="U158" s="18"/>
      <c r="V158" s="18"/>
      <c r="W158" s="38" t="s">
        <v>18</v>
      </c>
      <c r="X158" s="38"/>
      <c r="Y158" s="38" t="s">
        <v>17</v>
      </c>
      <c r="Z158" s="38"/>
      <c r="AA158" s="38"/>
      <c r="AB158" s="38"/>
    </row>
    <row r="159" spans="1:32" s="3" customFormat="1" x14ac:dyDescent="0.25">
      <c r="A159" s="3" t="s">
        <v>16</v>
      </c>
      <c r="D159" s="20" t="s">
        <v>15</v>
      </c>
      <c r="L159" s="3" t="s">
        <v>243</v>
      </c>
      <c r="W159" s="12">
        <v>13287.92</v>
      </c>
      <c r="X159" s="24"/>
      <c r="Y159" s="3" t="s">
        <v>244</v>
      </c>
    </row>
    <row r="160" spans="1:32" s="3" customFormat="1" x14ac:dyDescent="0.25">
      <c r="A160" s="3" t="s">
        <v>14</v>
      </c>
      <c r="D160" s="20" t="s">
        <v>13</v>
      </c>
      <c r="L160" s="3" t="s">
        <v>12</v>
      </c>
      <c r="W160" s="12">
        <v>15.28</v>
      </c>
      <c r="X160" s="24"/>
      <c r="Y160" s="3" t="s">
        <v>298</v>
      </c>
    </row>
    <row r="161" spans="1:25" s="3" customFormat="1" x14ac:dyDescent="0.25">
      <c r="A161" s="3" t="s">
        <v>10</v>
      </c>
      <c r="D161" s="20" t="s">
        <v>9</v>
      </c>
      <c r="L161" s="3" t="s">
        <v>11</v>
      </c>
      <c r="W161" s="12">
        <v>2897.78</v>
      </c>
      <c r="X161" s="24"/>
      <c r="Y161" s="3" t="s">
        <v>236</v>
      </c>
    </row>
    <row r="162" spans="1:25" s="3" customFormat="1" x14ac:dyDescent="0.25">
      <c r="A162" s="3" t="s">
        <v>10</v>
      </c>
      <c r="D162" s="20" t="s">
        <v>9</v>
      </c>
      <c r="L162" s="3" t="s">
        <v>278</v>
      </c>
      <c r="W162" s="12">
        <v>1244648.45</v>
      </c>
      <c r="X162" s="24"/>
      <c r="Y162" s="3" t="s">
        <v>286</v>
      </c>
    </row>
    <row r="163" spans="1:25" s="3" customFormat="1" x14ac:dyDescent="0.25">
      <c r="A163" s="3" t="s">
        <v>10</v>
      </c>
      <c r="D163" s="20" t="s">
        <v>9</v>
      </c>
      <c r="L163" s="3" t="s">
        <v>279</v>
      </c>
      <c r="W163" s="12">
        <v>1445250.26</v>
      </c>
      <c r="X163" s="24"/>
      <c r="Y163" s="3" t="s">
        <v>286</v>
      </c>
    </row>
    <row r="164" spans="1:25" s="3" customFormat="1" x14ac:dyDescent="0.25">
      <c r="A164" s="3" t="s">
        <v>10</v>
      </c>
      <c r="D164" s="20" t="s">
        <v>9</v>
      </c>
      <c r="L164" s="3" t="s">
        <v>280</v>
      </c>
      <c r="W164" s="12">
        <v>22694.01</v>
      </c>
      <c r="X164" s="24"/>
      <c r="Y164" s="3" t="s">
        <v>287</v>
      </c>
    </row>
    <row r="165" spans="1:25" s="3" customFormat="1" x14ac:dyDescent="0.25">
      <c r="A165" s="3" t="s">
        <v>10</v>
      </c>
      <c r="D165" s="20" t="s">
        <v>9</v>
      </c>
      <c r="L165" s="3" t="s">
        <v>281</v>
      </c>
      <c r="W165" s="12">
        <v>16356.5</v>
      </c>
      <c r="X165" s="24"/>
      <c r="Y165" s="3" t="s">
        <v>287</v>
      </c>
    </row>
    <row r="166" spans="1:25" s="3" customFormat="1" x14ac:dyDescent="0.25">
      <c r="A166" s="3" t="s">
        <v>10</v>
      </c>
      <c r="D166" s="20" t="s">
        <v>9</v>
      </c>
      <c r="L166" s="3" t="s">
        <v>282</v>
      </c>
      <c r="W166" s="12">
        <v>102114.02</v>
      </c>
      <c r="X166" s="24"/>
      <c r="Y166" s="3" t="s">
        <v>287</v>
      </c>
    </row>
    <row r="167" spans="1:25" s="3" customFormat="1" x14ac:dyDescent="0.25">
      <c r="A167" s="3" t="s">
        <v>10</v>
      </c>
      <c r="D167" s="20" t="s">
        <v>9</v>
      </c>
      <c r="L167" s="3" t="s">
        <v>283</v>
      </c>
      <c r="W167" s="12">
        <v>52188.08</v>
      </c>
      <c r="X167" s="24"/>
      <c r="Y167" s="3" t="s">
        <v>287</v>
      </c>
    </row>
    <row r="168" spans="1:25" s="3" customFormat="1" x14ac:dyDescent="0.25">
      <c r="A168" s="3" t="s">
        <v>10</v>
      </c>
      <c r="D168" s="20" t="s">
        <v>9</v>
      </c>
      <c r="L168" s="3" t="s">
        <v>284</v>
      </c>
      <c r="W168" s="12">
        <v>6155.97</v>
      </c>
      <c r="X168" s="24"/>
      <c r="Y168" s="3" t="s">
        <v>287</v>
      </c>
    </row>
    <row r="169" spans="1:25" s="3" customFormat="1" x14ac:dyDescent="0.25">
      <c r="A169" s="3" t="s">
        <v>10</v>
      </c>
      <c r="D169" s="20" t="s">
        <v>9</v>
      </c>
      <c r="L169" s="3" t="s">
        <v>285</v>
      </c>
      <c r="W169" s="12">
        <v>32200.67</v>
      </c>
      <c r="X169" s="24"/>
      <c r="Y169" s="3" t="s">
        <v>287</v>
      </c>
    </row>
    <row r="170" spans="1:25" s="3" customFormat="1" x14ac:dyDescent="0.25">
      <c r="A170" s="3" t="s">
        <v>10</v>
      </c>
      <c r="D170" s="20" t="s">
        <v>9</v>
      </c>
      <c r="L170" s="3" t="s">
        <v>289</v>
      </c>
      <c r="W170" s="12">
        <v>228.53</v>
      </c>
      <c r="X170" s="24"/>
      <c r="Y170" s="3" t="s">
        <v>288</v>
      </c>
    </row>
    <row r="171" spans="1:25" s="3" customFormat="1" x14ac:dyDescent="0.25">
      <c r="A171" s="3" t="s">
        <v>10</v>
      </c>
      <c r="D171" s="20" t="s">
        <v>9</v>
      </c>
      <c r="L171" s="3" t="s">
        <v>290</v>
      </c>
      <c r="W171" s="12">
        <v>1051.57</v>
      </c>
      <c r="X171" s="24"/>
      <c r="Y171" s="3" t="s">
        <v>288</v>
      </c>
    </row>
    <row r="172" spans="1:25" s="3" customFormat="1" x14ac:dyDescent="0.25">
      <c r="A172" s="3" t="s">
        <v>7</v>
      </c>
      <c r="D172" s="20" t="s">
        <v>6</v>
      </c>
      <c r="L172" s="3" t="s">
        <v>8</v>
      </c>
      <c r="W172" s="12">
        <v>150</v>
      </c>
      <c r="X172" s="24"/>
      <c r="Y172" s="3" t="s">
        <v>245</v>
      </c>
    </row>
    <row r="173" spans="1:25" s="3" customFormat="1" x14ac:dyDescent="0.25">
      <c r="A173" s="3" t="s">
        <v>7</v>
      </c>
      <c r="D173" s="20" t="s">
        <v>6</v>
      </c>
      <c r="L173" s="3" t="s">
        <v>5</v>
      </c>
      <c r="W173" s="12">
        <v>647.87</v>
      </c>
      <c r="X173" s="24"/>
      <c r="Y173" s="3" t="s">
        <v>246</v>
      </c>
    </row>
    <row r="174" spans="1:25" s="3" customFormat="1" x14ac:dyDescent="0.25">
      <c r="A174" s="3" t="s">
        <v>7</v>
      </c>
      <c r="D174" s="20" t="s">
        <v>6</v>
      </c>
      <c r="L174" s="3" t="s">
        <v>5</v>
      </c>
      <c r="W174" s="12">
        <v>544.21</v>
      </c>
      <c r="X174" s="24"/>
      <c r="Y174" s="3" t="s">
        <v>264</v>
      </c>
    </row>
    <row r="175" spans="1:25" s="3" customFormat="1" x14ac:dyDescent="0.25">
      <c r="A175" s="3" t="s">
        <v>7</v>
      </c>
      <c r="D175" s="20" t="s">
        <v>6</v>
      </c>
      <c r="L175" s="3" t="s">
        <v>5</v>
      </c>
      <c r="W175" s="12">
        <v>150</v>
      </c>
      <c r="X175" s="24"/>
      <c r="Y175" s="3" t="s">
        <v>362</v>
      </c>
    </row>
    <row r="176" spans="1:25" s="3" customFormat="1" x14ac:dyDescent="0.25">
      <c r="A176" s="3" t="s">
        <v>2</v>
      </c>
      <c r="D176" s="20" t="s">
        <v>1</v>
      </c>
      <c r="L176" s="3" t="s">
        <v>137</v>
      </c>
      <c r="W176" s="12">
        <v>1002.62</v>
      </c>
      <c r="X176" s="24"/>
      <c r="Y176" s="3" t="s">
        <v>138</v>
      </c>
    </row>
    <row r="177" spans="1:25" s="3" customFormat="1" x14ac:dyDescent="0.25">
      <c r="A177" s="3" t="s">
        <v>247</v>
      </c>
      <c r="D177" s="20" t="s">
        <v>248</v>
      </c>
      <c r="L177" s="3" t="s">
        <v>249</v>
      </c>
      <c r="W177" s="12">
        <v>5725.56</v>
      </c>
      <c r="X177" s="24"/>
      <c r="Y177" s="3" t="s">
        <v>250</v>
      </c>
    </row>
    <row r="178" spans="1:25" s="3" customFormat="1" x14ac:dyDescent="0.25">
      <c r="A178" s="3" t="s">
        <v>2</v>
      </c>
      <c r="D178" s="20" t="s">
        <v>1</v>
      </c>
      <c r="L178" s="3" t="s">
        <v>4</v>
      </c>
      <c r="W178" s="12">
        <v>15.28</v>
      </c>
      <c r="X178" s="24"/>
      <c r="Y178" s="3" t="s">
        <v>336</v>
      </c>
    </row>
    <row r="179" spans="1:25" s="3" customFormat="1" x14ac:dyDescent="0.25">
      <c r="A179" s="3" t="s">
        <v>2</v>
      </c>
      <c r="D179" s="20" t="s">
        <v>1</v>
      </c>
      <c r="L179" s="3" t="s">
        <v>4</v>
      </c>
      <c r="W179" s="12">
        <v>15.28</v>
      </c>
      <c r="X179" s="24"/>
      <c r="Y179" s="3" t="s">
        <v>237</v>
      </c>
    </row>
    <row r="180" spans="1:25" s="3" customFormat="1" x14ac:dyDescent="0.25">
      <c r="A180" s="3" t="s">
        <v>2</v>
      </c>
      <c r="D180" s="20" t="s">
        <v>1</v>
      </c>
      <c r="L180" s="3" t="s">
        <v>4</v>
      </c>
      <c r="W180" s="12">
        <v>91.68</v>
      </c>
      <c r="X180" s="24"/>
      <c r="Y180" s="3" t="s">
        <v>238</v>
      </c>
    </row>
    <row r="181" spans="1:25" s="3" customFormat="1" x14ac:dyDescent="0.25">
      <c r="A181" s="3" t="s">
        <v>2</v>
      </c>
      <c r="D181" s="20" t="s">
        <v>1</v>
      </c>
      <c r="L181" s="3" t="s">
        <v>3</v>
      </c>
      <c r="W181" s="12">
        <v>28418.12</v>
      </c>
      <c r="X181" s="24"/>
      <c r="Y181" s="3" t="s">
        <v>241</v>
      </c>
    </row>
    <row r="182" spans="1:25" s="3" customFormat="1" x14ac:dyDescent="0.25">
      <c r="A182" s="3" t="s">
        <v>2</v>
      </c>
      <c r="D182" s="20" t="s">
        <v>1</v>
      </c>
      <c r="L182" s="3" t="s">
        <v>0</v>
      </c>
      <c r="W182" s="12">
        <v>20975.83</v>
      </c>
      <c r="X182" s="24"/>
      <c r="Y182" s="3" t="s">
        <v>242</v>
      </c>
    </row>
    <row r="183" spans="1:25" s="3" customFormat="1" x14ac:dyDescent="0.25">
      <c r="A183" s="3" t="s">
        <v>159</v>
      </c>
      <c r="D183" s="20" t="s">
        <v>160</v>
      </c>
      <c r="L183" s="3" t="s">
        <v>161</v>
      </c>
      <c r="W183" s="12">
        <v>13813.83</v>
      </c>
      <c r="X183" s="24"/>
      <c r="Y183" s="3" t="s">
        <v>201</v>
      </c>
    </row>
    <row r="184" spans="1:25" x14ac:dyDescent="0.25">
      <c r="W184" s="12">
        <f>SUM(W159:W183)</f>
        <v>3010639.32</v>
      </c>
      <c r="X184" s="16"/>
    </row>
  </sheetData>
  <sortState xmlns:xlrd2="http://schemas.microsoft.com/office/spreadsheetml/2017/richdata2" ref="A85:AF195">
    <sortCondition ref="D85"/>
  </sortState>
  <mergeCells count="39">
    <mergeCell ref="A157:AB157"/>
    <mergeCell ref="A158:C158"/>
    <mergeCell ref="D158:K158"/>
    <mergeCell ref="L158:T158"/>
    <mergeCell ref="W158:X158"/>
    <mergeCell ref="Y158:AB158"/>
    <mergeCell ref="W82:X82"/>
    <mergeCell ref="A83:AB83"/>
    <mergeCell ref="D84:K84"/>
    <mergeCell ref="L84:T84"/>
    <mergeCell ref="W84:X84"/>
    <mergeCell ref="Y84:AB84"/>
    <mergeCell ref="A84:C84"/>
    <mergeCell ref="A77:AB77"/>
    <mergeCell ref="A78:C78"/>
    <mergeCell ref="D78:K78"/>
    <mergeCell ref="L78:T78"/>
    <mergeCell ref="W78:X78"/>
    <mergeCell ref="Y78:AB78"/>
    <mergeCell ref="A10:G10"/>
    <mergeCell ref="H10:I10"/>
    <mergeCell ref="A12:AB12"/>
    <mergeCell ref="A13:C13"/>
    <mergeCell ref="D13:K13"/>
    <mergeCell ref="L13:T13"/>
    <mergeCell ref="W13:X13"/>
    <mergeCell ref="Y13:AB13"/>
    <mergeCell ref="A7:G7"/>
    <mergeCell ref="H7:I7"/>
    <mergeCell ref="A8:G8"/>
    <mergeCell ref="H8:I8"/>
    <mergeCell ref="A9:G9"/>
    <mergeCell ref="H9:I9"/>
    <mergeCell ref="B1:AA1"/>
    <mergeCell ref="B2:AA2"/>
    <mergeCell ref="B3:AA3"/>
    <mergeCell ref="B4:AA4"/>
    <mergeCell ref="A6:G6"/>
    <mergeCell ref="H6:I6"/>
  </mergeCells>
  <printOptions horizontalCentered="1"/>
  <pageMargins left="0" right="3.937007874015748E-2" top="0.86614173228346458" bottom="1.2204724409448819" header="0.11811023622047245" footer="0.31496062992125984"/>
  <pageSetup paperSize="9" scale="55" fitToHeight="0" orientation="landscape" r:id="rId1"/>
  <headerFooter scaleWithDoc="0">
    <oddHeader>&amp;C&amp;G</oddHeader>
    <oddFooter>&amp;L&amp;G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Tesouraria Prodam</dc:creator>
  <cp:lastModifiedBy>Ronne dos Santos Souza</cp:lastModifiedBy>
  <dcterms:created xsi:type="dcterms:W3CDTF">2026-03-10T18:58:07Z</dcterms:created>
  <dcterms:modified xsi:type="dcterms:W3CDTF">2026-06-16T18:14:21Z</dcterms:modified>
</cp:coreProperties>
</file>